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e\Desktop\Josie資料夾\"/>
    </mc:Choice>
  </mc:AlternateContent>
  <xr:revisionPtr revIDLastSave="0" documentId="8_{D3B55B8A-1734-4D5F-91EC-44426EA8A8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範例" sheetId="7" r:id="rId1"/>
    <sheet name="薪資總表" sheetId="1" r:id="rId2"/>
    <sheet name="薪資扣繳稅額表" sheetId="4" r:id="rId3"/>
    <sheet name="健保分攤表" sheetId="11" r:id="rId4"/>
    <sheet name="勞保分攤表" sheetId="12" r:id="rId5"/>
    <sheet name="就業保險分攤表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8" i="10" l="1"/>
  <c r="Z68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B68" i="10"/>
  <c r="AA67" i="10"/>
  <c r="Z67" i="10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B67" i="10"/>
  <c r="AA66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B65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B64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B63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B62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61" i="10"/>
  <c r="B61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B60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9" i="10"/>
  <c r="B59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B57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B56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B55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B54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B53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B52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B50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B49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B47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B46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B45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51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25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H51" i="11"/>
  <c r="G51" i="11"/>
  <c r="C51" i="11"/>
  <c r="F51" i="11" s="1"/>
  <c r="H50" i="11"/>
  <c r="G50" i="11"/>
  <c r="E50" i="11"/>
  <c r="C50" i="11"/>
  <c r="D50" i="11" s="1"/>
  <c r="H49" i="11"/>
  <c r="G49" i="11"/>
  <c r="D49" i="11"/>
  <c r="C49" i="11"/>
  <c r="F49" i="11" s="1"/>
  <c r="H48" i="11"/>
  <c r="G48" i="11"/>
  <c r="D48" i="11"/>
  <c r="C48" i="11"/>
  <c r="E48" i="11" s="1"/>
  <c r="H47" i="11"/>
  <c r="G47" i="11"/>
  <c r="C47" i="11"/>
  <c r="F47" i="11" s="1"/>
  <c r="H46" i="11"/>
  <c r="G46" i="11"/>
  <c r="E46" i="11"/>
  <c r="C46" i="11"/>
  <c r="D46" i="11" s="1"/>
  <c r="H45" i="11"/>
  <c r="G45" i="11"/>
  <c r="D45" i="11"/>
  <c r="C45" i="11"/>
  <c r="F45" i="11" s="1"/>
  <c r="H44" i="11"/>
  <c r="G44" i="11"/>
  <c r="C44" i="11"/>
  <c r="F44" i="11" s="1"/>
  <c r="H43" i="11"/>
  <c r="G43" i="11"/>
  <c r="C43" i="11"/>
  <c r="F43" i="11" s="1"/>
  <c r="H42" i="11"/>
  <c r="G42" i="11"/>
  <c r="F42" i="11"/>
  <c r="D42" i="11"/>
  <c r="C42" i="11"/>
  <c r="E42" i="11" s="1"/>
  <c r="H41" i="11"/>
  <c r="G41" i="11"/>
  <c r="C41" i="11"/>
  <c r="F41" i="11" s="1"/>
  <c r="H40" i="11"/>
  <c r="G40" i="11"/>
  <c r="C40" i="11"/>
  <c r="D40" i="11" s="1"/>
  <c r="H39" i="11"/>
  <c r="G39" i="11"/>
  <c r="C39" i="11"/>
  <c r="F39" i="11" s="1"/>
  <c r="H38" i="11"/>
  <c r="G38" i="11"/>
  <c r="C38" i="11"/>
  <c r="F38" i="11" s="1"/>
  <c r="H37" i="11"/>
  <c r="G37" i="11"/>
  <c r="E37" i="11"/>
  <c r="D37" i="11"/>
  <c r="C37" i="11"/>
  <c r="F37" i="11" s="1"/>
  <c r="H36" i="11"/>
  <c r="G36" i="11"/>
  <c r="C36" i="11"/>
  <c r="F36" i="11" s="1"/>
  <c r="H35" i="11"/>
  <c r="G35" i="11"/>
  <c r="F35" i="11"/>
  <c r="C35" i="11"/>
  <c r="E35" i="11" s="1"/>
  <c r="H34" i="11"/>
  <c r="G34" i="11"/>
  <c r="F34" i="11"/>
  <c r="D34" i="11"/>
  <c r="C34" i="11"/>
  <c r="E34" i="11" s="1"/>
  <c r="H33" i="11"/>
  <c r="G33" i="11"/>
  <c r="C33" i="11"/>
  <c r="F33" i="11" s="1"/>
  <c r="H32" i="11"/>
  <c r="G32" i="11"/>
  <c r="C32" i="11"/>
  <c r="E32" i="11" s="1"/>
  <c r="H31" i="11"/>
  <c r="G31" i="11"/>
  <c r="C31" i="11"/>
  <c r="E31" i="11" s="1"/>
  <c r="H30" i="11"/>
  <c r="G30" i="11"/>
  <c r="F30" i="11"/>
  <c r="D30" i="11"/>
  <c r="C30" i="11"/>
  <c r="E30" i="11" s="1"/>
  <c r="H29" i="11"/>
  <c r="G29" i="11"/>
  <c r="C29" i="11"/>
  <c r="F29" i="11" s="1"/>
  <c r="H28" i="11"/>
  <c r="G28" i="11"/>
  <c r="C28" i="11"/>
  <c r="F28" i="11" s="1"/>
  <c r="H27" i="11"/>
  <c r="G27" i="11"/>
  <c r="C27" i="11"/>
  <c r="D27" i="11" s="1"/>
  <c r="H26" i="11"/>
  <c r="G26" i="11"/>
  <c r="F26" i="11"/>
  <c r="D26" i="11"/>
  <c r="C26" i="11"/>
  <c r="E26" i="11" s="1"/>
  <c r="H25" i="11"/>
  <c r="G25" i="11"/>
  <c r="C25" i="11"/>
  <c r="F25" i="11" s="1"/>
  <c r="H24" i="11"/>
  <c r="G24" i="11"/>
  <c r="C24" i="11"/>
  <c r="E24" i="11" s="1"/>
  <c r="H23" i="11"/>
  <c r="G23" i="11"/>
  <c r="C23" i="11"/>
  <c r="F23" i="11" s="1"/>
  <c r="H22" i="11"/>
  <c r="G22" i="11"/>
  <c r="F22" i="11"/>
  <c r="D22" i="11"/>
  <c r="C22" i="11"/>
  <c r="E22" i="11" s="1"/>
  <c r="H21" i="11"/>
  <c r="G21" i="11"/>
  <c r="C21" i="11"/>
  <c r="F21" i="11" s="1"/>
  <c r="H20" i="11"/>
  <c r="G20" i="11"/>
  <c r="C20" i="11"/>
  <c r="E20" i="11" s="1"/>
  <c r="H19" i="11"/>
  <c r="G19" i="11"/>
  <c r="C19" i="11"/>
  <c r="D19" i="11" s="1"/>
  <c r="H18" i="11"/>
  <c r="G18" i="11"/>
  <c r="F18" i="11"/>
  <c r="D18" i="11"/>
  <c r="C18" i="11"/>
  <c r="E18" i="11" s="1"/>
  <c r="H17" i="11"/>
  <c r="G17" i="11"/>
  <c r="C17" i="11"/>
  <c r="F17" i="11" s="1"/>
  <c r="H16" i="11"/>
  <c r="G16" i="11"/>
  <c r="C16" i="11"/>
  <c r="F16" i="11" s="1"/>
  <c r="H15" i="11"/>
  <c r="G15" i="11"/>
  <c r="C15" i="11"/>
  <c r="F15" i="11" s="1"/>
  <c r="H14" i="11"/>
  <c r="G14" i="11"/>
  <c r="F14" i="11"/>
  <c r="D14" i="11"/>
  <c r="C14" i="11"/>
  <c r="E14" i="11" s="1"/>
  <c r="H13" i="11"/>
  <c r="G13" i="11"/>
  <c r="C13" i="11"/>
  <c r="F13" i="11" s="1"/>
  <c r="H12" i="11"/>
  <c r="G12" i="11"/>
  <c r="C12" i="11"/>
  <c r="F12" i="11" s="1"/>
  <c r="H11" i="11"/>
  <c r="G11" i="11"/>
  <c r="C11" i="11"/>
  <c r="E11" i="11" s="1"/>
  <c r="H10" i="11"/>
  <c r="G10" i="11"/>
  <c r="F10" i="11"/>
  <c r="D10" i="11"/>
  <c r="C10" i="11"/>
  <c r="E10" i="11" s="1"/>
  <c r="H9" i="11"/>
  <c r="G9" i="11"/>
  <c r="C9" i="11"/>
  <c r="F9" i="11" s="1"/>
  <c r="H8" i="11"/>
  <c r="G8" i="11"/>
  <c r="C8" i="11"/>
  <c r="F8" i="11" s="1"/>
  <c r="H7" i="11"/>
  <c r="G7" i="11"/>
  <c r="C7" i="11"/>
  <c r="E7" i="11" s="1"/>
  <c r="H6" i="11"/>
  <c r="G6" i="11"/>
  <c r="F6" i="11"/>
  <c r="D6" i="11"/>
  <c r="C6" i="11"/>
  <c r="E6" i="11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H5" i="11"/>
  <c r="G5" i="11"/>
  <c r="D5" i="11"/>
  <c r="C5" i="11"/>
  <c r="F5" i="11" s="1"/>
  <c r="E5" i="11" l="1"/>
  <c r="D9" i="11"/>
  <c r="D13" i="11"/>
  <c r="D17" i="11"/>
  <c r="D21" i="11"/>
  <c r="D25" i="11"/>
  <c r="D29" i="11"/>
  <c r="D33" i="11"/>
  <c r="D38" i="11"/>
  <c r="D41" i="11"/>
  <c r="E45" i="11"/>
  <c r="F46" i="11"/>
  <c r="E49" i="11"/>
  <c r="F50" i="11"/>
  <c r="E13" i="11"/>
  <c r="E33" i="11"/>
  <c r="E41" i="11"/>
  <c r="E9" i="11"/>
  <c r="E17" i="11"/>
  <c r="E21" i="11"/>
  <c r="E25" i="11"/>
  <c r="E29" i="11"/>
  <c r="E38" i="11"/>
  <c r="D8" i="11"/>
  <c r="D16" i="11"/>
  <c r="D20" i="11"/>
  <c r="D28" i="11"/>
  <c r="D12" i="11"/>
  <c r="D24" i="11"/>
  <c r="D32" i="11"/>
  <c r="D36" i="11"/>
  <c r="F19" i="11"/>
  <c r="F27" i="11"/>
  <c r="E15" i="11"/>
  <c r="E19" i="11"/>
  <c r="F20" i="11"/>
  <c r="E23" i="11"/>
  <c r="F24" i="11"/>
  <c r="E27" i="11"/>
  <c r="F32" i="11"/>
  <c r="E39" i="11"/>
  <c r="F40" i="11"/>
  <c r="E43" i="11"/>
  <c r="E47" i="11"/>
  <c r="F48" i="11"/>
  <c r="E51" i="11"/>
  <c r="D7" i="11"/>
  <c r="E8" i="11"/>
  <c r="D11" i="11"/>
  <c r="E12" i="11"/>
  <c r="D15" i="11"/>
  <c r="E16" i="11"/>
  <c r="D23" i="11"/>
  <c r="E28" i="11"/>
  <c r="D31" i="11"/>
  <c r="D35" i="11"/>
  <c r="E36" i="11"/>
  <c r="D39" i="11"/>
  <c r="E40" i="11"/>
  <c r="D43" i="11"/>
  <c r="E44" i="11"/>
  <c r="D47" i="11"/>
  <c r="D51" i="11"/>
  <c r="D44" i="11"/>
  <c r="F7" i="11"/>
  <c r="F11" i="11"/>
  <c r="F31" i="11"/>
  <c r="T10" i="1" l="1"/>
  <c r="F11" i="1"/>
  <c r="H11" i="1"/>
  <c r="I11" i="1"/>
  <c r="J11" i="1"/>
  <c r="K11" i="1"/>
  <c r="L11" i="1"/>
  <c r="M11" i="1"/>
  <c r="N11" i="1"/>
  <c r="O11" i="1"/>
  <c r="P11" i="1"/>
  <c r="Q11" i="1"/>
  <c r="R11" i="1"/>
  <c r="S11" i="1"/>
  <c r="G11" i="1"/>
  <c r="T19" i="1"/>
  <c r="T20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3" i="1"/>
  <c r="S41" i="1" l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T40" i="1"/>
  <c r="T39" i="1"/>
  <c r="T36" i="1"/>
  <c r="T35" i="1"/>
  <c r="T34" i="1"/>
  <c r="T33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T30" i="1"/>
  <c r="T29" i="1"/>
  <c r="T26" i="1"/>
  <c r="T25" i="1"/>
  <c r="T24" i="1"/>
  <c r="T16" i="1"/>
  <c r="T15" i="1"/>
  <c r="T14" i="1"/>
  <c r="T21" i="1" s="1"/>
  <c r="T13" i="1"/>
  <c r="T9" i="1"/>
  <c r="T6" i="1"/>
  <c r="T5" i="1"/>
  <c r="T4" i="1"/>
  <c r="T3" i="1"/>
  <c r="T11" i="1" s="1"/>
  <c r="T31" i="1" l="1"/>
  <c r="T41" i="1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T10" i="7"/>
  <c r="T9" i="7"/>
  <c r="T6" i="7"/>
  <c r="T5" i="7"/>
  <c r="T4" i="7"/>
  <c r="T3" i="7"/>
  <c r="T1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yang</author>
  </authors>
  <commentList>
    <comment ref="F3" authorId="0" shapeId="0" xr:uid="{00000000-0006-0000-0000-000001000000}">
      <text>
        <r>
          <rPr>
            <b/>
            <sz val="9"/>
            <color indexed="81"/>
            <rFont val="細明體"/>
            <family val="3"/>
            <charset val="136"/>
          </rPr>
          <t xml:space="preserve">上年度年終獎金
(於本年度發放)
</t>
        </r>
      </text>
    </comment>
    <comment ref="G5" authorId="0" shapeId="0" xr:uid="{00000000-0006-0000-0000-000002000000}">
      <text>
        <r>
          <rPr>
            <b/>
            <sz val="9"/>
            <color indexed="81"/>
            <rFont val="細明體"/>
            <family val="3"/>
            <charset val="136"/>
          </rPr>
          <t>每人</t>
        </r>
        <r>
          <rPr>
            <b/>
            <sz val="9"/>
            <color indexed="81"/>
            <rFont val="Tahoma"/>
            <family val="2"/>
          </rPr>
          <t>2400/</t>
        </r>
        <r>
          <rPr>
            <b/>
            <sz val="9"/>
            <color indexed="81"/>
            <rFont val="細明體"/>
            <family val="3"/>
            <charset val="136"/>
          </rPr>
          <t>月
伙食費免稅</t>
        </r>
      </text>
    </comment>
    <comment ref="G6" authorId="0" shapeId="0" xr:uid="{00000000-0006-0000-0000-000003000000}">
      <text>
        <r>
          <rPr>
            <b/>
            <sz val="9"/>
            <color indexed="81"/>
            <rFont val="細明體"/>
            <family val="3"/>
            <charset val="136"/>
          </rPr>
          <t>請留意平日加班46h免稅,超出部分屬應稅。
假日加班屬免稅。
(請附上加班記錄表)</t>
        </r>
      </text>
    </comment>
    <comment ref="G9" authorId="0" shapeId="0" xr:uid="{00000000-0006-0000-0000-000004000000}">
      <text>
        <r>
          <rPr>
            <b/>
            <sz val="9"/>
            <color indexed="81"/>
            <rFont val="細明體"/>
            <family val="3"/>
            <charset val="136"/>
          </rPr>
          <t>代扣員工應負擔
(查勞保表)</t>
        </r>
      </text>
    </comment>
    <comment ref="G10" authorId="0" shapeId="0" xr:uid="{00000000-0006-0000-0000-000005000000}">
      <text>
        <r>
          <rPr>
            <b/>
            <sz val="9"/>
            <color indexed="81"/>
            <rFont val="細明體"/>
            <family val="3"/>
            <charset val="136"/>
          </rPr>
          <t xml:space="preserve">代扣員工應負擔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細明體"/>
            <family val="3"/>
            <charset val="136"/>
          </rPr>
          <t>查健保表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<sst xmlns="http://schemas.openxmlformats.org/spreadsheetml/2006/main" count="1201" uniqueCount="951">
  <si>
    <t>編號</t>
    <phoneticPr fontId="1" type="noConversion"/>
  </si>
  <si>
    <t>扶養數</t>
    <phoneticPr fontId="1" type="noConversion"/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</si>
  <si>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</si>
  <si>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</si>
  <si>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</si>
  <si>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</si>
  <si>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</si>
  <si>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</si>
  <si>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</si>
  <si>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</si>
  <si>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</si>
  <si>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</si>
  <si>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</si>
  <si>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伙食費</t>
    <phoneticPr fontId="1" type="noConversion"/>
  </si>
  <si>
    <t>加班費</t>
    <phoneticPr fontId="1" type="noConversion"/>
  </si>
  <si>
    <t>月份</t>
    <phoneticPr fontId="1" type="noConversion"/>
  </si>
  <si>
    <t>一月</t>
    <phoneticPr fontId="1" type="noConversion"/>
  </si>
  <si>
    <t>合計</t>
    <phoneticPr fontId="1" type="noConversion"/>
  </si>
  <si>
    <t>姓名</t>
    <phoneticPr fontId="1" type="noConversion"/>
  </si>
  <si>
    <t>身分證字號</t>
    <phoneticPr fontId="1" type="noConversion"/>
  </si>
  <si>
    <t>戶籍地址(鄰里)</t>
    <phoneticPr fontId="1" type="noConversion"/>
  </si>
  <si>
    <t>第3級</t>
  </si>
  <si>
    <t>第4級</t>
  </si>
  <si>
    <t>第5級</t>
  </si>
  <si>
    <t>第6級</t>
  </si>
  <si>
    <t>勞工</t>
  </si>
  <si>
    <t>單位</t>
  </si>
  <si>
    <t>第9級</t>
  </si>
  <si>
    <t>第10級</t>
  </si>
  <si>
    <t>第11級</t>
  </si>
  <si>
    <t>第12級</t>
  </si>
  <si>
    <t>第13級</t>
  </si>
  <si>
    <t>第14級</t>
  </si>
  <si>
    <t>第15級</t>
  </si>
  <si>
    <t>0人</t>
    <phoneticPr fontId="1" type="noConversion"/>
  </si>
  <si>
    <t>王大明</t>
    <phoneticPr fontId="1" type="noConversion"/>
  </si>
  <si>
    <t>A123456789</t>
    <phoneticPr fontId="1" type="noConversion"/>
  </si>
  <si>
    <t>新竹市北區光華一街26號</t>
    <phoneticPr fontId="1" type="noConversion"/>
  </si>
  <si>
    <t>獎金津貼</t>
    <phoneticPr fontId="1" type="noConversion"/>
  </si>
  <si>
    <t>代扣勞保</t>
    <phoneticPr fontId="1" type="noConversion"/>
  </si>
  <si>
    <t>代扣健保</t>
    <phoneticPr fontId="1" type="noConversion"/>
  </si>
  <si>
    <t>實際領取</t>
    <phoneticPr fontId="1" type="noConversion"/>
  </si>
  <si>
    <t>上期年終</t>
    <phoneticPr fontId="1" type="noConversion"/>
  </si>
  <si>
    <t>本期年終</t>
    <phoneticPr fontId="1" type="noConversion"/>
  </si>
  <si>
    <t>薪資總額</t>
    <phoneticPr fontId="1" type="noConversion"/>
  </si>
  <si>
    <t>80,001 ~ 80,500</t>
  </si>
  <si>
    <t>80,501 ~ 81,000</t>
  </si>
  <si>
    <t>81,001 ~ 81,500</t>
  </si>
  <si>
    <t>81,501 ~ 82,000</t>
  </si>
  <si>
    <t>82,001 ~ 82,500</t>
  </si>
  <si>
    <t>82,501 ~ 83,000</t>
  </si>
  <si>
    <t>83,001 ~ 83,500</t>
  </si>
  <si>
    <t>83,501 ~ 84,000</t>
  </si>
  <si>
    <t>84,001 ~ 84,500</t>
  </si>
  <si>
    <t>84,501 ~ 85,000</t>
  </si>
  <si>
    <t>85,001 ~ 85,500</t>
  </si>
  <si>
    <t>85,501 ~ 86,000</t>
  </si>
  <si>
    <t>86,001 ~ 86,500</t>
  </si>
  <si>
    <t>86,501 ~ 87,000</t>
  </si>
  <si>
    <t>87,001 ~ 87,500</t>
  </si>
  <si>
    <t>87,501 ~ 88,000</t>
  </si>
  <si>
    <t>88,001 ~ 88,500</t>
  </si>
  <si>
    <t>88,501 ~ 89,000</t>
  </si>
  <si>
    <t>89,001 ~ 89,500</t>
  </si>
  <si>
    <t>89,501 ~ 90,000</t>
  </si>
  <si>
    <t>90,001 ~ 90,500</t>
  </si>
  <si>
    <t>90,501 ~ 91,000</t>
  </si>
  <si>
    <t>91,001 ~ 91,500</t>
  </si>
  <si>
    <t>91,501 ~ 92,000</t>
  </si>
  <si>
    <t>92,001 ~ 92,500</t>
  </si>
  <si>
    <t>92,501 ~ 93,000</t>
  </si>
  <si>
    <t>93,001 ~ 93,500</t>
  </si>
  <si>
    <t>93,501 ~ 94,000</t>
  </si>
  <si>
    <t>94,001 ~ 94,500</t>
  </si>
  <si>
    <t>94,501 ~ 95,000</t>
  </si>
  <si>
    <t>95,001 ~ 95,500</t>
  </si>
  <si>
    <t>95,501 ~ 96,000</t>
  </si>
  <si>
    <t>96,001 ~ 96,500</t>
  </si>
  <si>
    <t>96,501 ~ 97,000</t>
  </si>
  <si>
    <t>97,001 ~ 97,500</t>
  </si>
  <si>
    <t>97,501 ~ 98,000</t>
  </si>
  <si>
    <t>98,001 ~ 98,500</t>
  </si>
  <si>
    <t>98,501 ~ 99,000</t>
  </si>
  <si>
    <t>99,001 ~ 99,500</t>
  </si>
  <si>
    <t>99,501 ~ 100,000</t>
  </si>
  <si>
    <t>100,001 ~ 100,500</t>
  </si>
  <si>
    <t>100,501 ~ 101,000</t>
  </si>
  <si>
    <t>101,001 ~ 101,500</t>
  </si>
  <si>
    <t>101,501 ~ 102,000</t>
  </si>
  <si>
    <t>102,001 ~ 102,500</t>
  </si>
  <si>
    <t>102,501 ~ 103,000</t>
  </si>
  <si>
    <t>103,001 ~ 103,500</t>
  </si>
  <si>
    <t>103,501 ~ 104,000</t>
  </si>
  <si>
    <t>104,001 ~ 104,500</t>
  </si>
  <si>
    <t>104,501 ~ 105,000</t>
  </si>
  <si>
    <t>105,001 ~ 105,500</t>
  </si>
  <si>
    <t>105,501 ~ 106,000</t>
  </si>
  <si>
    <t>106,001 ~ 106,500</t>
  </si>
  <si>
    <t>106,501 ~ 107,000</t>
  </si>
  <si>
    <t>107,001 ~ 107,500</t>
  </si>
  <si>
    <t>107,501 ~ 108,000</t>
  </si>
  <si>
    <t>108,001 ~ 108,500</t>
  </si>
  <si>
    <t>108,501 ~ 109,000</t>
  </si>
  <si>
    <t>109,001 ~ 109,500</t>
  </si>
  <si>
    <r>
      <t>***注意：固定薪資</t>
    </r>
    <r>
      <rPr>
        <b/>
        <sz val="12"/>
        <color indexed="10"/>
        <rFont val="新細明體"/>
        <family val="1"/>
        <charset val="136"/>
      </rPr>
      <t>按  「薪資扣繳稅額表」</t>
    </r>
    <r>
      <rPr>
        <sz val="12"/>
        <color indexed="10"/>
        <rFont val="新細明體"/>
        <family val="1"/>
        <charset val="136"/>
      </rPr>
      <t>扣繳或可扣繳5%；非固定薪資超過73,001按總額扣繳或可扣繳5%</t>
    </r>
    <phoneticPr fontId="1" type="noConversion"/>
  </si>
  <si>
    <t>第1級</t>
  </si>
  <si>
    <t>第2級</t>
  </si>
  <si>
    <t>第7級</t>
  </si>
  <si>
    <t>第8級</t>
  </si>
  <si>
    <t>計算所得淨額</t>
  </si>
  <si>
    <t>## 稅率級別 ##</t>
  </si>
  <si>
    <t>所得淨額 *稅率 - 累進差額 = 應繳稅額</t>
  </si>
  <si>
    <t>5%</t>
  </si>
  <si>
    <t>﹝有配偶者及無配偶者均適用﹞</t>
  </si>
  <si>
    <t>12%</t>
  </si>
  <si>
    <t>免稅額</t>
  </si>
  <si>
    <t>﹝適用無配偶﹞</t>
  </si>
  <si>
    <t>20%</t>
  </si>
  <si>
    <r>
      <rPr>
        <sz val="12"/>
        <rFont val="新細明體"/>
        <family val="1"/>
        <charset val="136"/>
      </rPr>
      <t>標準扣除額</t>
    </r>
    <r>
      <rPr>
        <sz val="10"/>
        <rFont val="Arial"/>
        <family val="2"/>
      </rPr>
      <t>1</t>
    </r>
  </si>
  <si>
    <t>30%</t>
  </si>
  <si>
    <t>薪資扣除額</t>
  </si>
  <si>
    <t>40%</t>
  </si>
  <si>
    <r>
      <rPr>
        <sz val="12"/>
        <rFont val="新細明體"/>
        <family val="1"/>
        <charset val="136"/>
      </rPr>
      <t>標準扣除額</t>
    </r>
    <r>
      <rPr>
        <sz val="10"/>
        <rFont val="Arial"/>
        <family val="2"/>
      </rPr>
      <t>2</t>
    </r>
  </si>
  <si>
    <t xml:space="preserve">                            配偶及受扶養親屬
每月薪                                 
資所得                 扣繳稅額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</si>
  <si>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</si>
  <si>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</si>
  <si>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</si>
  <si>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</si>
  <si>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</si>
  <si>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</si>
  <si>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</si>
  <si>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</si>
  <si>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</si>
  <si>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</si>
  <si>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</si>
  <si>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</si>
  <si>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109,501 ~ 110,000</t>
  </si>
  <si>
    <t>110,001 ~ 110,500</t>
  </si>
  <si>
    <t>110,501 ~ 111,000</t>
  </si>
  <si>
    <t>111,001 ~ 111,500</t>
  </si>
  <si>
    <t>111,501 ~ 112,000</t>
  </si>
  <si>
    <t>112,001 ~ 112,500</t>
  </si>
  <si>
    <t>112,501 ~ 113,000</t>
  </si>
  <si>
    <t>113,001 ~ 113,500</t>
  </si>
  <si>
    <t>113,501 ~ 114,000</t>
  </si>
  <si>
    <t>114,001 ~ 114,500</t>
  </si>
  <si>
    <t>114,501 ~ 115,000</t>
  </si>
  <si>
    <t>115,001 ~ 115,500</t>
  </si>
  <si>
    <t>115,501 ~ 116,000</t>
  </si>
  <si>
    <t>116,001 ~ 116,500</t>
  </si>
  <si>
    <t>116,501 ~ 117,000</t>
  </si>
  <si>
    <t>117,001 ~ 117,500</t>
  </si>
  <si>
    <t>117,501 ~ 118,000</t>
  </si>
  <si>
    <t>118,001 ~ 118,500</t>
  </si>
  <si>
    <t>118,501 ~ 119,000</t>
  </si>
  <si>
    <t>119,001 ~ 119,500</t>
  </si>
  <si>
    <t>119,501 ~ 120,000</t>
  </si>
  <si>
    <t>120,001 ~ 120,500</t>
  </si>
  <si>
    <t>120,501 ~ 121,000</t>
  </si>
  <si>
    <t>121,001 ~ 121,500</t>
  </si>
  <si>
    <t>121,501 ~ 122,000</t>
  </si>
  <si>
    <t>122,001 ~ 122,500</t>
  </si>
  <si>
    <t>122,501 ~ 123,000</t>
  </si>
  <si>
    <t>123,001 ~ 123,500</t>
  </si>
  <si>
    <t>123,501 ~ 124,000</t>
  </si>
  <si>
    <t>124,001 ~ 124,500</t>
  </si>
  <si>
    <t>124,501 ~ 125,000</t>
  </si>
  <si>
    <t>125,001 ~ 125,500</t>
  </si>
  <si>
    <t>125,501 ~ 126,000</t>
  </si>
  <si>
    <t>126,001 ~ 126,500</t>
  </si>
  <si>
    <t>126,501 ~ 127,000</t>
  </si>
  <si>
    <t>127,001 ~ 127,500</t>
  </si>
  <si>
    <t>127,501 ~ 128,000</t>
  </si>
  <si>
    <t>128,001 ~ 128,500</t>
  </si>
  <si>
    <t>128,501 ~ 129,000</t>
  </si>
  <si>
    <t>129,001 ~ 129,500</t>
  </si>
  <si>
    <t>129,501 ~ 130,000</t>
  </si>
  <si>
    <t>130,001 ~ 130,500</t>
  </si>
  <si>
    <t>130,501 ~ 131,000</t>
  </si>
  <si>
    <t>131,001 ~ 131,500</t>
  </si>
  <si>
    <t>131,501 ~ 132,000</t>
  </si>
  <si>
    <t>132,001 ~ 132,500</t>
  </si>
  <si>
    <t>132,501 ~ 133,000</t>
  </si>
  <si>
    <t>133,001 ~ 133,500</t>
  </si>
  <si>
    <t>133,501 ~ 134,000</t>
  </si>
  <si>
    <t>134,001 ~ 134,500</t>
  </si>
  <si>
    <t>134,501 ~ 135,000</t>
  </si>
  <si>
    <t>135,001 ~ 135,500</t>
  </si>
  <si>
    <t>135,501 ~ 136,000</t>
  </si>
  <si>
    <t>136,001 ~ 136,500</t>
  </si>
  <si>
    <t>136,501 ~ 137,000</t>
  </si>
  <si>
    <t>137,001 ~ 137,500</t>
  </si>
  <si>
    <t>137,501 ~ 138,000</t>
  </si>
  <si>
    <t>138,001 ~ 138,500</t>
  </si>
  <si>
    <t>138,501 ~ 139,000</t>
  </si>
  <si>
    <t>139,001 ~ 139,500</t>
  </si>
  <si>
    <t>139,501 ~ 140,000</t>
  </si>
  <si>
    <t>140,001 ~ 140,500</t>
  </si>
  <si>
    <t>140,501 ~ 141,000</t>
  </si>
  <si>
    <t>141,001 ~ 141,500</t>
  </si>
  <si>
    <t>141,501 ~ 142,000</t>
  </si>
  <si>
    <t>142,001 ~ 142,500</t>
  </si>
  <si>
    <t>142,501 ~ 143,000</t>
  </si>
  <si>
    <t>143,001 ~ 143,500</t>
  </si>
  <si>
    <t>143,501 ~ 144,000</t>
  </si>
  <si>
    <t>144,001 ~ 144,500</t>
  </si>
  <si>
    <t>144,501 ~ 145,000</t>
  </si>
  <si>
    <t>145,001 ~ 145,500</t>
  </si>
  <si>
    <t>145,501 ~ 146,000</t>
  </si>
  <si>
    <t>146,001 ~ 146,500</t>
  </si>
  <si>
    <t>146,501 ~ 147,000</t>
  </si>
  <si>
    <t>147,001 ~ 147,500</t>
  </si>
  <si>
    <t>147,501 ~ 148,000</t>
  </si>
  <si>
    <t>148,001 ~ 148,500</t>
  </si>
  <si>
    <t>148,501 ~ 149,000</t>
  </si>
  <si>
    <t>149,001 ~ 149,500</t>
  </si>
  <si>
    <t>149,501 ~ 150,000</t>
  </si>
  <si>
    <t>150,001 ~ 150,500</t>
  </si>
  <si>
    <t>150,501 ~ 151,000</t>
  </si>
  <si>
    <t>151,001 ~ 151,500</t>
  </si>
  <si>
    <t>151,501 ~ 152,000</t>
  </si>
  <si>
    <t>152,001 ~ 152,500</t>
  </si>
  <si>
    <t>152,501 ~ 153,000</t>
  </si>
  <si>
    <t>153,001 ~ 153,500</t>
  </si>
  <si>
    <t>153,501 ~ 154,000</t>
  </si>
  <si>
    <t>154,001 ~ 154,500</t>
  </si>
  <si>
    <t>154,501 ~ 155,000</t>
  </si>
  <si>
    <t>155,001 ~ 155,500</t>
  </si>
  <si>
    <t>155,501 ~ 156,000</t>
  </si>
  <si>
    <t>156,001 ~ 156,500</t>
  </si>
  <si>
    <t>156,501 ~ 157,000</t>
  </si>
  <si>
    <t>157,001 ~ 157,500</t>
  </si>
  <si>
    <t>157,501 ~ 158,000</t>
  </si>
  <si>
    <t>158,001 ~ 158,500</t>
  </si>
  <si>
    <t>158,501 ~ 159,000</t>
  </si>
  <si>
    <t>159,001 ~ 159,500</t>
  </si>
  <si>
    <t>159,501 ~ 160,000</t>
  </si>
  <si>
    <t>160,001 ~ 160,500</t>
  </si>
  <si>
    <t>160,501 ~ 161,000</t>
  </si>
  <si>
    <t>161,001 ~ 161,500</t>
  </si>
  <si>
    <t>161,501 ~ 162,000</t>
  </si>
  <si>
    <t>162,001 ~ 162,500</t>
  </si>
  <si>
    <t>162,501 ~ 163,000</t>
  </si>
  <si>
    <t>163,001 ~ 163,500</t>
  </si>
  <si>
    <t>163,501 ~ 164,000</t>
  </si>
  <si>
    <t>164,001 ~ 164,500</t>
  </si>
  <si>
    <t>164,501 ~ 165,000</t>
  </si>
  <si>
    <t>165,001 ~ 165,500</t>
  </si>
  <si>
    <t>165,501 ~ 166,000</t>
  </si>
  <si>
    <t>166,001 ~ 166,500</t>
  </si>
  <si>
    <t>166,501 ~ 167,000</t>
  </si>
  <si>
    <t>167,001 ~ 167,500</t>
  </si>
  <si>
    <t>167,501 ~ 168,000</t>
  </si>
  <si>
    <t>168,001 ~ 168,500</t>
  </si>
  <si>
    <t>168,501 ~ 169,000</t>
  </si>
  <si>
    <t>169,001 ~ 169,500</t>
  </si>
  <si>
    <t>169,501 ~ 170,000</t>
  </si>
  <si>
    <t>170,001 ~ 170,500</t>
  </si>
  <si>
    <t>170,501 ~ 171,000</t>
  </si>
  <si>
    <t>171,001 ~ 171,500</t>
  </si>
  <si>
    <t>171,501 ~ 172,000</t>
  </si>
  <si>
    <t>172,001 ~ 172,500</t>
  </si>
  <si>
    <t>172,501 ~ 173,000</t>
  </si>
  <si>
    <t>173,001 ~ 173,500</t>
  </si>
  <si>
    <t>173,501 ~ 174,000</t>
  </si>
  <si>
    <t>174,001 ~ 174,500</t>
  </si>
  <si>
    <t>174,501 ~ 175,000</t>
  </si>
  <si>
    <t>175,001 ~ 175,500</t>
  </si>
  <si>
    <t>175,501 ~ 176,000</t>
  </si>
  <si>
    <t>176,001 ~ 176,500</t>
  </si>
  <si>
    <t>176,501 ~ 177,000</t>
  </si>
  <si>
    <t>177,001 ~ 177,500</t>
  </si>
  <si>
    <t>177,501 ~ 178,000</t>
  </si>
  <si>
    <t>178,001 ~ 178,500</t>
  </si>
  <si>
    <t>178,501 ~ 179,000</t>
  </si>
  <si>
    <t>179,001 ~ 179,500</t>
  </si>
  <si>
    <t>179,501 ~ 180,000</t>
  </si>
  <si>
    <t>180,001 ~ 180,500</t>
  </si>
  <si>
    <t>180,501 ~ 181,000</t>
  </si>
  <si>
    <t>181,001 ~ 181,500</t>
  </si>
  <si>
    <t>181,501 ~ 182,000</t>
  </si>
  <si>
    <t>182,001 ~ 182,500</t>
  </si>
  <si>
    <t>182,501 ~ 183,000</t>
  </si>
  <si>
    <t>183,001 ~ 183,500</t>
  </si>
  <si>
    <t>183,501 ~ 184,000</t>
  </si>
  <si>
    <t>184,001 ~ 184,500</t>
  </si>
  <si>
    <t>184,501 ~ 185,000</t>
  </si>
  <si>
    <t>185,001 ~ 185,500</t>
  </si>
  <si>
    <t>185,501 ~ 186,000</t>
  </si>
  <si>
    <t>186,001 ~ 186,500</t>
  </si>
  <si>
    <t>186,501 ~ 187,000</t>
  </si>
  <si>
    <t>187,001 ~ 187,500</t>
  </si>
  <si>
    <t>187,501 ~ 188,000</t>
  </si>
  <si>
    <t>188,001 ~ 188,500</t>
  </si>
  <si>
    <t>188,501 ~ 189,000</t>
  </si>
  <si>
    <t>189,001 ~ 189,500</t>
  </si>
  <si>
    <t>189,501 ~ 190,000</t>
  </si>
  <si>
    <t>190,001 ~ 190,500</t>
  </si>
  <si>
    <t>190,501 ~ 191,000</t>
  </si>
  <si>
    <t>191,001 ~ 191,500</t>
  </si>
  <si>
    <t>191,501 ~ 192,000</t>
  </si>
  <si>
    <t>192,001 ~ 192,500</t>
  </si>
  <si>
    <t>192,501 ~ 193,000</t>
  </si>
  <si>
    <t>193,001 ~ 193,500</t>
  </si>
  <si>
    <t>193,501 ~ 194,000</t>
  </si>
  <si>
    <t>194,001 ~ 194,500</t>
  </si>
  <si>
    <t>194,501 ~ 195,000</t>
  </si>
  <si>
    <t>195,001 ~ 195,500</t>
  </si>
  <si>
    <t>195,501 ~ 196,000</t>
  </si>
  <si>
    <t>196,001 ~ 196,500</t>
  </si>
  <si>
    <t>196,501 ~ 197,000</t>
  </si>
  <si>
    <t>197,001 ~ 197,500</t>
  </si>
  <si>
    <t>197,501 ~ 198,000</t>
  </si>
  <si>
    <t>198,001 ~ 198,500</t>
  </si>
  <si>
    <t>198,501 ~ 199,000</t>
  </si>
  <si>
    <t>199,001 ~ 199,500</t>
  </si>
  <si>
    <t>199,501 ~ 200,000</t>
  </si>
  <si>
    <t>200,001 ~ 200,500</t>
  </si>
  <si>
    <t>200,501 ~ 201,000</t>
  </si>
  <si>
    <t>201,001 ~ 201,500</t>
  </si>
  <si>
    <t>201,501 ~ 202,000</t>
  </si>
  <si>
    <t>202,001 ~ 202,500</t>
  </si>
  <si>
    <t>202,501 ~ 203,000</t>
  </si>
  <si>
    <t>203,001 ~ 203,500</t>
  </si>
  <si>
    <t>203,501 ~ 204,000</t>
  </si>
  <si>
    <t>204,001 ~ 204,500</t>
  </si>
  <si>
    <t>204,501 ~ 205,000</t>
  </si>
  <si>
    <t>205,001 ~ 205,500</t>
  </si>
  <si>
    <t>205,501 ~ 206,000</t>
  </si>
  <si>
    <t>206,001 ~ 206,500</t>
  </si>
  <si>
    <t>206,501 ~ 207,000</t>
  </si>
  <si>
    <t>207,001 ~ 207,500</t>
  </si>
  <si>
    <t>207,501 ~ 208,000</t>
  </si>
  <si>
    <t>208,001 ~ 208,500</t>
  </si>
  <si>
    <t>208,501 ~ 209,000</t>
  </si>
  <si>
    <t>209,001 ~ 209,500</t>
  </si>
  <si>
    <t>209,501 ~ 210,000</t>
  </si>
  <si>
    <t>210,001 ~ 210,500</t>
  </si>
  <si>
    <t>210,501 ~ 211,000</t>
  </si>
  <si>
    <t>211,001 ~ 211,500</t>
  </si>
  <si>
    <t>211,501 ~ 212,000</t>
  </si>
  <si>
    <t>212,001 ~ 212,500</t>
  </si>
  <si>
    <t>212,501 ~ 213,000</t>
  </si>
  <si>
    <t>213,001 ~ 213,500</t>
  </si>
  <si>
    <t>213,501 ~ 214,000</t>
  </si>
  <si>
    <t>214,001 ~ 214,500</t>
  </si>
  <si>
    <t>214,501 ~ 215,000</t>
  </si>
  <si>
    <t>215,001 ~ 215,500</t>
  </si>
  <si>
    <t>215,501 ~ 216,000</t>
  </si>
  <si>
    <t>216,001 ~ 216,500</t>
  </si>
  <si>
    <t>216,501 ~ 217,000</t>
  </si>
  <si>
    <t>217,001 ~ 217,500</t>
  </si>
  <si>
    <t>217,501 ~ 218,000</t>
  </si>
  <si>
    <t>218,001 ~ 218,500</t>
  </si>
  <si>
    <t>218,501 ~ 219,000</t>
  </si>
  <si>
    <t>219,001 ~ 219,500</t>
  </si>
  <si>
    <t>219,501 ~ 220,000</t>
  </si>
  <si>
    <t>220,001 ~ 220,500</t>
  </si>
  <si>
    <t>220,501 ~ 221,000</t>
  </si>
  <si>
    <t>221,001 ~ 221,500</t>
  </si>
  <si>
    <t>221,501 ~ 222,000</t>
  </si>
  <si>
    <t>222,001 ~ 222,500</t>
  </si>
  <si>
    <t>222,501 ~ 223,000</t>
  </si>
  <si>
    <t>223,001 ~ 223,500</t>
  </si>
  <si>
    <t>223,501 ~ 224,000</t>
  </si>
  <si>
    <t>224,001 ~ 224,500</t>
  </si>
  <si>
    <t>224,501 ~ 225,000</t>
  </si>
  <si>
    <t>225,001 ~ 225,500</t>
  </si>
  <si>
    <t>225,501 ~ 226,000</t>
  </si>
  <si>
    <t>226,001 ~ 226,500</t>
  </si>
  <si>
    <t>226,501 ~ 227,000</t>
  </si>
  <si>
    <t>227,001 ~ 227,500</t>
  </si>
  <si>
    <t>227,501 ~ 228,000</t>
  </si>
  <si>
    <t>228,001 ~ 228,500</t>
  </si>
  <si>
    <t>228,501 ~ 229,000</t>
  </si>
  <si>
    <t>229,001 ~ 229,500</t>
  </si>
  <si>
    <t>229,501 ~ 230,000</t>
  </si>
  <si>
    <t>230,001 ~ 230,500</t>
  </si>
  <si>
    <t>230,501 ~ 231,000</t>
  </si>
  <si>
    <t>231,001 ~ 231,500</t>
  </si>
  <si>
    <t>231,501 ~ 232,000</t>
  </si>
  <si>
    <t>232,001 ~ 232,500</t>
  </si>
  <si>
    <t>232,501 ~ 233,000</t>
  </si>
  <si>
    <t>233,001 ~ 233,500</t>
  </si>
  <si>
    <t>233,501 ~ 234,000</t>
  </si>
  <si>
    <t>234,001 ~ 234,500</t>
  </si>
  <si>
    <t>234,501 ~ 235,000</t>
  </si>
  <si>
    <t>235,001 ~ 235,500</t>
  </si>
  <si>
    <t>235,501 ~ 236,000</t>
  </si>
  <si>
    <t>236,001 ~ 236,500</t>
  </si>
  <si>
    <t>236,501 ~ 237,000</t>
  </si>
  <si>
    <t>237,001 ~ 237,500</t>
  </si>
  <si>
    <t>237,501 ~ 238,000</t>
  </si>
  <si>
    <t>238,001 ~ 238,500</t>
  </si>
  <si>
    <t>238,501 ~ 239,000</t>
  </si>
  <si>
    <t>239,001 ~ 239,500</t>
  </si>
  <si>
    <t>239,501 ~ 240,000</t>
  </si>
  <si>
    <t>240,001 ~ 240,500</t>
  </si>
  <si>
    <t>240,501 ~ 241,000</t>
  </si>
  <si>
    <t>241,001 ~ 241,500</t>
  </si>
  <si>
    <t>241,501 ~ 242,000</t>
  </si>
  <si>
    <t>242,001 ~ 242,500</t>
  </si>
  <si>
    <t>242,501 ~ 243,000</t>
  </si>
  <si>
    <t>243,001 ~ 243,500</t>
  </si>
  <si>
    <t>243,501 ~ 244,000</t>
  </si>
  <si>
    <t>244,001 ~ 244,500</t>
  </si>
  <si>
    <t>244,501 ~ 245,000</t>
  </si>
  <si>
    <t>245,001 ~ 245,500</t>
  </si>
  <si>
    <t>245,501 ~ 246,000</t>
  </si>
  <si>
    <t>246,001 ~ 246,500</t>
  </si>
  <si>
    <t>246,501 ~ 247,000</t>
  </si>
  <si>
    <t>247,001 ~ 247,500</t>
  </si>
  <si>
    <t>247,501 ~ 248,000</t>
  </si>
  <si>
    <t>248,001 ~ 248,500</t>
  </si>
  <si>
    <t>248,501 ~ 249,000</t>
  </si>
  <si>
    <t>249,001 ~ 249,500</t>
  </si>
  <si>
    <t>249,501 ~ 250,000</t>
  </si>
  <si>
    <t>250,001 ~ 250,500</t>
  </si>
  <si>
    <t>250,501 ~ 251,000</t>
  </si>
  <si>
    <t>251,001 ~ 251,500</t>
  </si>
  <si>
    <t>251,501 ~ 252,000</t>
  </si>
  <si>
    <t>252,001 ~ 252,500</t>
  </si>
  <si>
    <t>252,501 ~ 253,000</t>
  </si>
  <si>
    <t>253,001 ~ 253,500</t>
  </si>
  <si>
    <t>253,501 ~ 254,000</t>
  </si>
  <si>
    <t>254,001 ~ 254,500</t>
  </si>
  <si>
    <t>254,501 ~ 255,000</t>
  </si>
  <si>
    <t>255,001 ~ 255,500</t>
  </si>
  <si>
    <t>255,501 ~ 256,000</t>
  </si>
  <si>
    <t>256,001 ~ 256,500</t>
  </si>
  <si>
    <t>256,501 ~ 257,000</t>
  </si>
  <si>
    <t>257,001 ~ 257,500</t>
  </si>
  <si>
    <t>257,501 ~ 258,000</t>
  </si>
  <si>
    <t>258,001 ~ 258,500</t>
  </si>
  <si>
    <t>258,501 ~ 259,000</t>
  </si>
  <si>
    <t>259,001 ~ 259,500</t>
  </si>
  <si>
    <t>259,501 ~ 260,000</t>
  </si>
  <si>
    <t>260,001 ~ 260,500</t>
  </si>
  <si>
    <t>260,501 ~ 261,000</t>
  </si>
  <si>
    <t>261,001 ~ 261,500</t>
  </si>
  <si>
    <t>261,501 ~ 262,000</t>
  </si>
  <si>
    <t>262,001 ~ 262,500</t>
  </si>
  <si>
    <t>262,501 ~ 263,000</t>
  </si>
  <si>
    <t>263,001 ~ 263,500</t>
  </si>
  <si>
    <t>263,501 ~ 264,000</t>
  </si>
  <si>
    <t>264,001 ~ 264,500</t>
  </si>
  <si>
    <t>264,501 ~ 265,000</t>
  </si>
  <si>
    <t>265,001 ~ 265,500</t>
  </si>
  <si>
    <t>265,501 ~ 266,000</t>
  </si>
  <si>
    <t>266,001 ~ 266,500</t>
  </si>
  <si>
    <t>266,501 ~ 267,000</t>
  </si>
  <si>
    <t>267,001 ~ 267,500</t>
  </si>
  <si>
    <t>267,501 ~ 268,000</t>
  </si>
  <si>
    <t>268,001 ~ 268,500</t>
  </si>
  <si>
    <t>268,501 ~ 269,000</t>
  </si>
  <si>
    <t>269,001 ~ 269,500</t>
  </si>
  <si>
    <t>269,501 ~ 270,000</t>
  </si>
  <si>
    <t>270,001 ~ 270,500</t>
  </si>
  <si>
    <t>270,501 ~ 271,000</t>
  </si>
  <si>
    <t>271,001 ~ 271,500</t>
  </si>
  <si>
    <t>271,501 ~ 272,000</t>
  </si>
  <si>
    <t>272,001 ~ 272,500</t>
  </si>
  <si>
    <t>272,501 ~ 273,000</t>
  </si>
  <si>
    <t>273,001 ~ 273,500</t>
  </si>
  <si>
    <t>273,501 ~ 274,000</t>
  </si>
  <si>
    <t>274,001 ~ 274,500</t>
  </si>
  <si>
    <t>274,501 ~ 275,000</t>
  </si>
  <si>
    <t>275,001 ~ 275,500</t>
  </si>
  <si>
    <t>275,501 ~ 276,000</t>
  </si>
  <si>
    <t>276,001 ~ 276,500</t>
  </si>
  <si>
    <t>276,501 ~ 277,000</t>
  </si>
  <si>
    <t>277,001 ~ 277,500</t>
  </si>
  <si>
    <t>277,501 ~ 278,000</t>
  </si>
  <si>
    <t>278,001 ~ 278,500</t>
  </si>
  <si>
    <t>278,501 ~ 279,000</t>
  </si>
  <si>
    <t>279,001 ~ 279,500</t>
  </si>
  <si>
    <t>279,501 ~ 280,000</t>
  </si>
  <si>
    <t>280,001 ~ 280,500</t>
  </si>
  <si>
    <t>280,501 ~ 281,000</t>
  </si>
  <si>
    <t>281,001 ~ 281,500</t>
  </si>
  <si>
    <t>281,501 ~ 282,000</t>
  </si>
  <si>
    <t>282,001 ~ 282,500</t>
  </si>
  <si>
    <t>282,501 ~ 283,000</t>
  </si>
  <si>
    <t>283,001 ~ 283,500</t>
  </si>
  <si>
    <t>283,501 ~ 284,000</t>
  </si>
  <si>
    <t>284,001 ~ 284,500</t>
  </si>
  <si>
    <t>284,501 ~ 285,000</t>
  </si>
  <si>
    <t>285,001 ~ 285,500</t>
  </si>
  <si>
    <t>285,501 ~ 286,000</t>
  </si>
  <si>
    <t>286,001 ~ 286,500</t>
  </si>
  <si>
    <t>286,501 ~ 287,000</t>
  </si>
  <si>
    <t>287,001 ~ 287,500</t>
  </si>
  <si>
    <t>287,501 ~ 288,000</t>
  </si>
  <si>
    <t>288,001 ~ 288,500</t>
  </si>
  <si>
    <t>288,501 ~ 289,000</t>
  </si>
  <si>
    <t>289,001 ~ 289,500</t>
  </si>
  <si>
    <t>289,501 ~ 290,000</t>
  </si>
  <si>
    <t>290,001 ~ 290,500</t>
  </si>
  <si>
    <t>290,501 ~ 291,000</t>
  </si>
  <si>
    <t>291,001 ~ 291,500</t>
  </si>
  <si>
    <t>291,501 ~ 292,000</t>
  </si>
  <si>
    <t>292,001 ~ 292,500</t>
  </si>
  <si>
    <t>292,501 ~ 293,000</t>
  </si>
  <si>
    <t>293,001 ~ 293,500</t>
  </si>
  <si>
    <t>293,501 ~ 294,000</t>
  </si>
  <si>
    <t>294,001 ~ 294,500</t>
  </si>
  <si>
    <t>294,501 ~ 295,000</t>
  </si>
  <si>
    <t>295,001 ~ 295,500</t>
  </si>
  <si>
    <t>295,501 ~ 296,000</t>
  </si>
  <si>
    <t>296,001 ~ 296,500</t>
  </si>
  <si>
    <t>296,501 ~ 297,000</t>
  </si>
  <si>
    <t>297,001 ~ 297,500</t>
  </si>
  <si>
    <t>297,501 ~ 298,000</t>
  </si>
  <si>
    <t>298,001 ~ 298,500</t>
  </si>
  <si>
    <t>298,501 ~ 299,000</t>
  </si>
  <si>
    <t>299,001 ~ 299,500</t>
  </si>
  <si>
    <t>299,501 ~ 300,000</t>
  </si>
  <si>
    <t>300,001 ~ 300,500</t>
  </si>
  <si>
    <t>300,501 ~ 301,000</t>
  </si>
  <si>
    <t>301,001 ~ 301,500</t>
  </si>
  <si>
    <t>301,501 ~ 302,000</t>
  </si>
  <si>
    <t>302,001 ~ 302,500</t>
  </si>
  <si>
    <t>302,501 ~ 303,000</t>
  </si>
  <si>
    <t>303,001 ~ 303,500</t>
  </si>
  <si>
    <t>303,501 ~ 304,000</t>
  </si>
  <si>
    <t>304,001 ~ 304,500</t>
  </si>
  <si>
    <t>304,501 ~ 305,000</t>
  </si>
  <si>
    <t>305,001 ~ 305,500</t>
  </si>
  <si>
    <t>305,501 ~ 306,000</t>
  </si>
  <si>
    <t>306,001 ~ 306,500</t>
  </si>
  <si>
    <t>306,501 ~ 307,000</t>
  </si>
  <si>
    <t>307,001 ~ 307,500</t>
  </si>
  <si>
    <t>307,501 ~ 308,000</t>
  </si>
  <si>
    <t>308,001 ~ 308,500</t>
  </si>
  <si>
    <t>308,501 ~ 309,000</t>
  </si>
  <si>
    <t>309,001 ~ 309,500</t>
  </si>
  <si>
    <t>309,501 ~ 310,000</t>
  </si>
  <si>
    <t>310,001 ~ 310,500</t>
  </si>
  <si>
    <t>310,501 ~ 311,000</t>
  </si>
  <si>
    <t>311,001 ~ 311,500</t>
  </si>
  <si>
    <t>311,501 ~ 312,000</t>
  </si>
  <si>
    <t>312,001 ~ 312,500</t>
  </si>
  <si>
    <t>312,501 ~ 313,000</t>
  </si>
  <si>
    <t>313,001 ~ 313,500</t>
  </si>
  <si>
    <t>313,501 ~ 314,000</t>
  </si>
  <si>
    <t>314,001 ~ 314,500</t>
  </si>
  <si>
    <t>314,501 ~ 315,000</t>
  </si>
  <si>
    <t>315,001 ~ 315,500</t>
  </si>
  <si>
    <t>315,501 ~ 316,000</t>
  </si>
  <si>
    <t>316,001 ~ 316,500</t>
  </si>
  <si>
    <t>316,501 ~ 317,000</t>
  </si>
  <si>
    <t>317,001 ~ 317,500</t>
  </si>
  <si>
    <t>317,501 ~ 318,000</t>
  </si>
  <si>
    <t>318,001 ~ 318,500</t>
  </si>
  <si>
    <t>318,501 ~ 319,000</t>
  </si>
  <si>
    <t>319,001 ~ 319,500</t>
  </si>
  <si>
    <t>319,501 ~ 320,000</t>
  </si>
  <si>
    <t>320,001 ~ 320,500</t>
  </si>
  <si>
    <t>320,501 ~ 321,000</t>
  </si>
  <si>
    <t>321,001 ~ 321,500</t>
  </si>
  <si>
    <t>321,501 ~ 322,000</t>
  </si>
  <si>
    <t>322,001 ~ 322,500</t>
  </si>
  <si>
    <t>322,501 ~ 323,000</t>
  </si>
  <si>
    <t>323,001 ~ 323,500</t>
  </si>
  <si>
    <t>323,501 ~ 324,000</t>
  </si>
  <si>
    <t>324,001 ~ 324,500</t>
  </si>
  <si>
    <t>324,501 ~ 325,000</t>
  </si>
  <si>
    <t>325,001 ~ 325,500</t>
  </si>
  <si>
    <t>325,501 ~ 326,000</t>
  </si>
  <si>
    <t>326,001 ~ 326,500</t>
  </si>
  <si>
    <t>326,501 ~ 327,000</t>
  </si>
  <si>
    <t>327,001 ~ 327,500</t>
  </si>
  <si>
    <t>327,501 ~ 328,000</t>
  </si>
  <si>
    <t>328,001 ~ 328,500</t>
  </si>
  <si>
    <t>328,501 ~ 329,000</t>
  </si>
  <si>
    <t>329,001 ~ 329,500</t>
  </si>
  <si>
    <t>329,501 ~ 330,000</t>
  </si>
  <si>
    <t>330,001 ~ 330,500</t>
  </si>
  <si>
    <t>330,501 ~ 331,000</t>
  </si>
  <si>
    <t>331,001 ~ 331,500</t>
  </si>
  <si>
    <t>331,501 ~ 332,000</t>
  </si>
  <si>
    <t>332,001 ~ 332,500</t>
  </si>
  <si>
    <t>332,501 ~ 333,000</t>
  </si>
  <si>
    <t>333,001 ~ 333,500</t>
  </si>
  <si>
    <t>333,501 ~ 334,000</t>
  </si>
  <si>
    <t>334,001 ~ 334,500</t>
  </si>
  <si>
    <t>334,501 ~ 335,000</t>
  </si>
  <si>
    <t>335,001 ~ 335,500</t>
  </si>
  <si>
    <t>335,501 ~ 336,000</t>
  </si>
  <si>
    <t>336,001 ~ 336,500</t>
  </si>
  <si>
    <t>336,501 ~ 337,000</t>
  </si>
  <si>
    <t>337,001 ~ 337,500</t>
  </si>
  <si>
    <t>337,501 ~ 338,000</t>
  </si>
  <si>
    <t>338,001 ~ 338,500</t>
  </si>
  <si>
    <t>338,501 ~ 339,000</t>
  </si>
  <si>
    <t>339,001 ~ 339,500</t>
  </si>
  <si>
    <t>339,501 ~ 340,000</t>
  </si>
  <si>
    <t>340,001 ~ 340,500</t>
  </si>
  <si>
    <t>340,501 ~ 341,000</t>
  </si>
  <si>
    <t>341,001 ~ 341,500</t>
  </si>
  <si>
    <t>341,501 ~ 342,000</t>
  </si>
  <si>
    <t>342,001 ~ 342,500</t>
  </si>
  <si>
    <t>342,501 ~ 343,000</t>
  </si>
  <si>
    <t>343,001 ~ 343,500</t>
  </si>
  <si>
    <t>343,501 ~ 344,000</t>
  </si>
  <si>
    <t>344,001 ~ 344,500</t>
  </si>
  <si>
    <t>344,501 ~ 345,000</t>
  </si>
  <si>
    <t>345,001 ~ 345,500</t>
  </si>
  <si>
    <t>345,501 ~ 346,000</t>
  </si>
  <si>
    <t>346,001 ~ 346,500</t>
  </si>
  <si>
    <t>346,501 ~ 347,000</t>
  </si>
  <si>
    <t>347,001 ~ 347,500</t>
  </si>
  <si>
    <t>347,501 ~ 348,000</t>
  </si>
  <si>
    <t>348,001 ~ 348,500</t>
  </si>
  <si>
    <t>348,501 ~ 349,000</t>
  </si>
  <si>
    <t>349,001 ~ 349,500</t>
  </si>
  <si>
    <t>349,501 ~ 350,000</t>
  </si>
  <si>
    <t>350,001 ~ 350,500</t>
  </si>
  <si>
    <t>350,501 ~ 351,000</t>
  </si>
  <si>
    <t>351,001 ~ 351,500</t>
  </si>
  <si>
    <t>351,501 ~ 352,000</t>
  </si>
  <si>
    <t>352,001 ~ 352,500</t>
  </si>
  <si>
    <t>352,501 ~ 353,000</t>
  </si>
  <si>
    <t>353,001 ~ 353,500</t>
  </si>
  <si>
    <t>353,501 ~ 354,000</t>
  </si>
  <si>
    <t>354,001 ~ 354,500</t>
  </si>
  <si>
    <t>354,501 ~ 355,000</t>
  </si>
  <si>
    <t>355,001 ~ 355,500</t>
  </si>
  <si>
    <t>355,501 ~ 356,000</t>
  </si>
  <si>
    <t>356,001 ~ 356,500</t>
  </si>
  <si>
    <t>356,501 ~ 357,000</t>
  </si>
  <si>
    <t>357,001 ~ 357,500</t>
  </si>
  <si>
    <t>357,501 ~ 358,000</t>
  </si>
  <si>
    <t>358,001 ~ 358,500</t>
  </si>
  <si>
    <t>358,501 ~ 359,000</t>
  </si>
  <si>
    <t>359,001 ~ 359,500</t>
  </si>
  <si>
    <t>359,501 ~ 360,000</t>
  </si>
  <si>
    <t>360,001 ~ 360,500</t>
  </si>
  <si>
    <t>360,501 ~ 361,000</t>
  </si>
  <si>
    <t>361,001 ~ 361,500</t>
  </si>
  <si>
    <t>361,501 ~ 362,000</t>
  </si>
  <si>
    <t>362,001 ~ 362,500</t>
  </si>
  <si>
    <t>362,501 ~ 363,000</t>
  </si>
  <si>
    <t>363,001 ~ 363,500</t>
  </si>
  <si>
    <t>363,501 ~ 364,000</t>
  </si>
  <si>
    <t>364,001 ~ 364,500</t>
  </si>
  <si>
    <t>364,501 ~ 365,000</t>
  </si>
  <si>
    <t>365,001 ~ 365,500</t>
  </si>
  <si>
    <t>365,501 ~ 366,000</t>
  </si>
  <si>
    <t>366,001 ~ 366,500</t>
  </si>
  <si>
    <t>366,501 ~ 367,000</t>
  </si>
  <si>
    <t>367,001 ~ 367,500</t>
  </si>
  <si>
    <t>367,501 ~ 368,000</t>
  </si>
  <si>
    <t>368,001 ~ 368,500</t>
  </si>
  <si>
    <t>368,501 ~ 369,000</t>
  </si>
  <si>
    <t>369,001 ~ 369,500</t>
  </si>
  <si>
    <t>369,501 ~ 370,000</t>
  </si>
  <si>
    <t>370,001 ~ 370,500</t>
  </si>
  <si>
    <t>370,501 ~ 371,000</t>
  </si>
  <si>
    <t>371,001 ~ 371,500</t>
  </si>
  <si>
    <t>371,501 ~ 372,000</t>
  </si>
  <si>
    <t>372,001 ~ 372,500</t>
  </si>
  <si>
    <t>372,501 ~ 373,000</t>
  </si>
  <si>
    <t>373,001 ~ 373,500</t>
  </si>
  <si>
    <t>373,501 ~ 374,000</t>
  </si>
  <si>
    <t>374,001 ~ 374,500</t>
  </si>
  <si>
    <t>374,501 ~ 375,000</t>
  </si>
  <si>
    <t>375,001 ~ 375,500</t>
  </si>
  <si>
    <t>375,501 ~ 376,000</t>
  </si>
  <si>
    <t>376,001 ~ 376,500</t>
  </si>
  <si>
    <t>376,501 ~ 377,000</t>
  </si>
  <si>
    <t>377,001 ~ 377,500</t>
  </si>
  <si>
    <t>377,501 ~ 378,000</t>
  </si>
  <si>
    <t>378,001 ~ 378,500</t>
  </si>
  <si>
    <t>378,501 ~ 379,000</t>
  </si>
  <si>
    <t>379,001 ~ 379,500</t>
  </si>
  <si>
    <t>379,501 ~ 380,000</t>
  </si>
  <si>
    <t>380,001 ~ 380,500</t>
  </si>
  <si>
    <t>380,501 ~ 381,000</t>
  </si>
  <si>
    <t>381,001 ~ 381,500</t>
  </si>
  <si>
    <t>381,501 ~ 382,000</t>
  </si>
  <si>
    <t>382,001 ~ 382,500</t>
  </si>
  <si>
    <t>382,501 ~ 383,000</t>
  </si>
  <si>
    <t>383,001 ~ 383,500</t>
  </si>
  <si>
    <t>383,501 ~ 384,000</t>
  </si>
  <si>
    <t>384,001 ~ 384,500</t>
  </si>
  <si>
    <t>384,501 ~ 385,000</t>
  </si>
  <si>
    <t>385,001 ~ 385,500</t>
  </si>
  <si>
    <t>385,501 ~ 386,000</t>
  </si>
  <si>
    <t>386,001 ~ 386,500</t>
  </si>
  <si>
    <t>386,501 ~ 387,000</t>
  </si>
  <si>
    <t>387,001 ~ 387,500</t>
  </si>
  <si>
    <t>387,501 ~ 388,000</t>
  </si>
  <si>
    <t>388,001 ~ 388,500</t>
  </si>
  <si>
    <t>388,501 ~ 389,000</t>
  </si>
  <si>
    <t>389,001 ~ 389,500</t>
  </si>
  <si>
    <t>389,501 ~ 390,000</t>
  </si>
  <si>
    <t>390,001 ~ 390,500</t>
  </si>
  <si>
    <t>390,501 ~ 391,000</t>
  </si>
  <si>
    <t>391,001 ~ 391,500</t>
  </si>
  <si>
    <t>391,501 ~ 392,000</t>
  </si>
  <si>
    <t>392,001 ~ 392,500</t>
  </si>
  <si>
    <t>392,501 ~ 393,000</t>
  </si>
  <si>
    <t>393,001 ~ 393,500</t>
  </si>
  <si>
    <t>393,501 ~ 394,000</t>
  </si>
  <si>
    <t>394,001 ~ 394,500</t>
  </si>
  <si>
    <t>394,501 ~ 395,000</t>
  </si>
  <si>
    <t>395,001 ~ 395,500</t>
  </si>
  <si>
    <t>395,501 ~ 396,000</t>
  </si>
  <si>
    <t>396,001 ~ 396,500</t>
  </si>
  <si>
    <t>396,501 ~ 397,000</t>
  </si>
  <si>
    <t>397,001 ~ 397,500</t>
  </si>
  <si>
    <t>397,501 ~ 398,000</t>
  </si>
  <si>
    <t>398,001 ~ 398,500</t>
  </si>
  <si>
    <t>398,501 ~ 399,000</t>
  </si>
  <si>
    <t>399,001 ~ 399,500</t>
  </si>
  <si>
    <t>399,501 ~ 400,000</t>
  </si>
  <si>
    <t>400,001 ~ 400,500</t>
  </si>
  <si>
    <t>400,501 ~ 401,000</t>
  </si>
  <si>
    <t>401,001 ~ 401,500</t>
  </si>
  <si>
    <t>401,501 ~ 402,000</t>
  </si>
  <si>
    <t>402,001 ~ 402,500</t>
  </si>
  <si>
    <t>402,501 ~ 403,000</t>
  </si>
  <si>
    <t>403,001 ~ 403,500</t>
  </si>
  <si>
    <t>403,501 ~ 404,000</t>
  </si>
  <si>
    <t>404,001 ~ 404,500</t>
  </si>
  <si>
    <t>404,501 ~ 405,000</t>
  </si>
  <si>
    <t>405,001 ~ 405,500</t>
  </si>
  <si>
    <t>405,501 ~ 406,000</t>
  </si>
  <si>
    <t>406,001 ~ 406,500</t>
  </si>
  <si>
    <t>406,501 ~ 407,000</t>
  </si>
  <si>
    <t>407,001 ~ 407,500</t>
  </si>
  <si>
    <t>407,501 ~ 408,000</t>
  </si>
  <si>
    <t>408,001 ~ 408,500</t>
  </si>
  <si>
    <t>408,501 ~ 409,000</t>
  </si>
  <si>
    <t>409,001 ~ 409,500</t>
  </si>
  <si>
    <t>409,501 ~ 410,000</t>
  </si>
  <si>
    <t>410,001 ~ 410,500</t>
  </si>
  <si>
    <t>410,501 ~ 411,000</t>
  </si>
  <si>
    <t>411,001 ~ 411,500</t>
  </si>
  <si>
    <t>411,501 ~ 412,000</t>
  </si>
  <si>
    <t>412,001 ~ 412,500</t>
  </si>
  <si>
    <t>412,501 ~ 413,000</t>
  </si>
  <si>
    <t>413,001 ~ 413,500</t>
  </si>
  <si>
    <t>413,501 ~ 414,000</t>
  </si>
  <si>
    <t>414,001 ~ 414,500</t>
  </si>
  <si>
    <t>414,501 ~ 415,000</t>
  </si>
  <si>
    <t>415,001 ~ 415,500</t>
  </si>
  <si>
    <t>415,501 ~ 416,000</t>
  </si>
  <si>
    <t>416,001 ~ 416,500</t>
  </si>
  <si>
    <t>416,501 ~ 417,000</t>
  </si>
  <si>
    <t>417,001 ~ 417,500</t>
  </si>
  <si>
    <t>417,501 ~ 418,000</t>
  </si>
  <si>
    <t>418,001 ~ 418,500</t>
  </si>
  <si>
    <t>418,501 ~ 419,000</t>
  </si>
  <si>
    <t>419,001 ~ 419,500</t>
  </si>
  <si>
    <t>419,501 ~ 420,000</t>
  </si>
  <si>
    <t>420,001 ~ 420,500</t>
  </si>
  <si>
    <t>420,501 ~ 421,000</t>
  </si>
  <si>
    <t>421,001 ~ 421,500</t>
  </si>
  <si>
    <t>421,501 ~ 422,000</t>
  </si>
  <si>
    <t>422,001 ~ 422,500</t>
  </si>
  <si>
    <t>422,501 ~ 423,000</t>
  </si>
  <si>
    <t>423,001 ~ 423,500</t>
  </si>
  <si>
    <t>423,501 ~ 424,000</t>
  </si>
  <si>
    <t>424,001 ~ 424,500</t>
  </si>
  <si>
    <t>424,501 ~ 425,000</t>
  </si>
  <si>
    <t>425,001 ~ 425,500</t>
  </si>
  <si>
    <t>425,501 ~ 426,000</t>
  </si>
  <si>
    <t>426,001 ~ 426,500</t>
  </si>
  <si>
    <t>426,501 ~ 427,000</t>
  </si>
  <si>
    <t>427,001 ~ 427,500</t>
  </si>
  <si>
    <t>427,501 ~ 428,000</t>
  </si>
  <si>
    <t>428,001 ~ 428,500</t>
  </si>
  <si>
    <t>428,501 ~ 429,000</t>
  </si>
  <si>
    <t>429,001 ~ 429,500</t>
  </si>
  <si>
    <t>429,501 ~ 430,000</t>
  </si>
  <si>
    <t>430,001 ~ 430,500</t>
  </si>
  <si>
    <t>430,501 ~ 431,000</t>
  </si>
  <si>
    <t>431,001 ~ 431,500</t>
  </si>
  <si>
    <t>431,501 ~ 432,000</t>
  </si>
  <si>
    <t>432,001 ~ 432,500</t>
  </si>
  <si>
    <t>432,501 ~ 433,000</t>
  </si>
  <si>
    <t>433,001 ~ 433,500</t>
  </si>
  <si>
    <t>433,501 ~ 434,000</t>
  </si>
  <si>
    <t>434,001 ~ 434,500</t>
  </si>
  <si>
    <t>434,501 ~ 435,000</t>
  </si>
  <si>
    <t>435,001 ~ 435,500</t>
  </si>
  <si>
    <t>435,501 ~ 436,000</t>
  </si>
  <si>
    <t>436,001 ~ 436,500</t>
  </si>
  <si>
    <t>436,501 ~ 437,000</t>
  </si>
  <si>
    <t>437,001 ~ 437,500</t>
  </si>
  <si>
    <t>437,501 ~ 438,000</t>
  </si>
  <si>
    <t>438,001 ~ 438,500</t>
  </si>
  <si>
    <t>438,501 ~ 439,000</t>
  </si>
  <si>
    <t>439,001 ~ 439,500</t>
  </si>
  <si>
    <t>439,501 ~ 440,000</t>
  </si>
  <si>
    <t>440,001 ~ 440,500</t>
  </si>
  <si>
    <t>440,501 ~ 441,000</t>
  </si>
  <si>
    <t>441,001 ~ 441,500</t>
  </si>
  <si>
    <t>441,501 ~ 442,000</t>
  </si>
  <si>
    <t>442,001 ~ 442,500</t>
  </si>
  <si>
    <t>442,501 ~ 443,000</t>
  </si>
  <si>
    <t>443,001 ~ 443,500</t>
  </si>
  <si>
    <t>443,501 ~ 444,000</t>
  </si>
  <si>
    <t>444,001 ~ 444,500</t>
  </si>
  <si>
    <t>444,501 ~ 445,000</t>
  </si>
  <si>
    <t>445,001 ~ 445,500</t>
  </si>
  <si>
    <t>445,501 ~ 446,000</t>
  </si>
  <si>
    <t>446,001 ~ 446,500</t>
  </si>
  <si>
    <t>446,501 ~ 447,000</t>
  </si>
  <si>
    <t>447,001 ~ 447,500</t>
  </si>
  <si>
    <t>447,501 ~ 448,000</t>
  </si>
  <si>
    <t>448,001 ~ 448,500</t>
  </si>
  <si>
    <t>448,501 ~ 449,000</t>
  </si>
  <si>
    <t>449,001 ~ 449,500</t>
  </si>
  <si>
    <t>449,501 ~ 450,000</t>
  </si>
  <si>
    <t>450,001 ~ 450,500</t>
  </si>
  <si>
    <t>450,501 ~ 451,000</t>
  </si>
  <si>
    <t>451,001 ~ 451,500</t>
  </si>
  <si>
    <t>451,501 ~ 452,000</t>
  </si>
  <si>
    <t>452,001 ~ 452,500</t>
  </si>
  <si>
    <t>452,501 ~ 453,000</t>
  </si>
  <si>
    <t>453,001 ~ 453,500</t>
  </si>
  <si>
    <t>453,501 ~ 454,000</t>
  </si>
  <si>
    <t>454,001 ~ 454,500</t>
  </si>
  <si>
    <t>454,501 ~ 455,000</t>
  </si>
  <si>
    <t>455,001 ~ 455,500</t>
  </si>
  <si>
    <t>455,501 ~ 456,000</t>
  </si>
  <si>
    <t>456,001 ~ 456,500</t>
  </si>
  <si>
    <t>456,501 ~ 457,000</t>
  </si>
  <si>
    <t>457,001 ~ 457,500</t>
  </si>
  <si>
    <t>457,501 ~ 458,000</t>
  </si>
  <si>
    <t>458,001 ~ 458,500</t>
  </si>
  <si>
    <t>458,501 ~ 459,000</t>
  </si>
  <si>
    <t>459,001 ~ 459,500</t>
  </si>
  <si>
    <t>459,501 ~ 460,000</t>
  </si>
  <si>
    <t>460,001 ~ 460,500</t>
  </si>
  <si>
    <t>460,501 ~ 461,000</t>
  </si>
  <si>
    <t>461,001 ~ 461,500</t>
  </si>
  <si>
    <t>461,501 ~ 462,000</t>
  </si>
  <si>
    <t>462,001 ~ 462,500</t>
  </si>
  <si>
    <t>462,501 ~ 463,000</t>
  </si>
  <si>
    <t>463,001 ~ 463,500</t>
  </si>
  <si>
    <t>463,501 ~ 464,000</t>
  </si>
  <si>
    <t>464,001 ~ 464,500</t>
  </si>
  <si>
    <t>464,501 ~ 465,000</t>
  </si>
  <si>
    <t>465,001 ~ 465,500</t>
  </si>
  <si>
    <t>465,501 ~ 466,000</t>
  </si>
  <si>
    <t>466,001 ~ 466,500</t>
  </si>
  <si>
    <t>466,501 ~ 467,000</t>
  </si>
  <si>
    <t>467,001 ~ 467,500</t>
  </si>
  <si>
    <t>467,501 ~ 468,000</t>
  </si>
  <si>
    <t>468,001 ~ 468,500</t>
  </si>
  <si>
    <t>468,501 ~ 469,000</t>
  </si>
  <si>
    <t>469,001 ~ 469,500</t>
  </si>
  <si>
    <t>469,501 ~ 470,000</t>
  </si>
  <si>
    <t>470,001 ~ 470,500</t>
  </si>
  <si>
    <t>470,501 ~ 471,000</t>
  </si>
  <si>
    <t>471,001 ~ 471,500</t>
  </si>
  <si>
    <t>471,501 ~ 472,000</t>
  </si>
  <si>
    <t>472,001 ~ 472,500</t>
  </si>
  <si>
    <t>472,501 ~ 473,000</t>
  </si>
  <si>
    <t>473,001 ~ 473,500</t>
  </si>
  <si>
    <t>473,501 ~ 474,000</t>
  </si>
  <si>
    <t>474,001 ~ 474,500</t>
  </si>
  <si>
    <t>474,501 ~ 475,000</t>
  </si>
  <si>
    <t>475,001 ~ 475,500</t>
  </si>
  <si>
    <t>475,501 ~ 476,000</t>
  </si>
  <si>
    <t>476,001 ~ 476,500</t>
  </si>
  <si>
    <t>476,501 ~ 477,000</t>
  </si>
  <si>
    <t>477,001 ~ 477,500</t>
  </si>
  <si>
    <t>477,501 ~ 478,000</t>
  </si>
  <si>
    <t>478,001 ~ 478,500</t>
  </si>
  <si>
    <t>478,501 ~ 479,000</t>
  </si>
  <si>
    <t>479,001 ~ 479,500</t>
  </si>
  <si>
    <t>479,501 ~ 480,000</t>
  </si>
  <si>
    <t>480,001 ~ 480,500</t>
  </si>
  <si>
    <t>480,501 ~ 481,000</t>
  </si>
  <si>
    <t>481,001 ~ 481,500</t>
  </si>
  <si>
    <t>481,501 ~ 482,000</t>
  </si>
  <si>
    <t>482,001 ~ 482,500</t>
  </si>
  <si>
    <t>482,501 ~ 483,000</t>
  </si>
  <si>
    <t>483,001 ~ 483,500</t>
  </si>
  <si>
    <t>483,501 ~ 484,000</t>
  </si>
  <si>
    <t>484,001 ~ 484,500</t>
  </si>
  <si>
    <t>484,501 ~ 485,000</t>
  </si>
  <si>
    <t>485,001 ~ 485,500</t>
  </si>
  <si>
    <t>485,501 ~ 486,000</t>
  </si>
  <si>
    <t>486,001 ~ 486,500</t>
  </si>
  <si>
    <t>486,501 ~ 487,000</t>
  </si>
  <si>
    <t>487,001 ~ 487,500</t>
  </si>
  <si>
    <t>487,501 ~ 488,000</t>
  </si>
  <si>
    <t>488,001 ~ 488,500</t>
  </si>
  <si>
    <t>488,501 ~ 489,000</t>
  </si>
  <si>
    <t>489,001 ~ 489,500</t>
  </si>
  <si>
    <t>489,501 ~ 490,000</t>
  </si>
  <si>
    <t>490,001 ~ 490,500</t>
  </si>
  <si>
    <t>490,501 ~ 491,000</t>
  </si>
  <si>
    <t>491,001 ~ 491,500</t>
  </si>
  <si>
    <t>491,501 ~ 492,000</t>
  </si>
  <si>
    <t>492,001 ~ 492,500</t>
  </si>
  <si>
    <t>492,501 ~ 493,000</t>
  </si>
  <si>
    <t>493,001 ~ 493,500</t>
  </si>
  <si>
    <t>493,501 ~ 494,000</t>
  </si>
  <si>
    <t>494,001 ~ 494,500</t>
  </si>
  <si>
    <t>494,501 ~ 495,000</t>
  </si>
  <si>
    <t>495,001 ~ 495,500</t>
  </si>
  <si>
    <t>495,501 ~ 496,000</t>
  </si>
  <si>
    <t>496,001 ~ 496,500</t>
  </si>
  <si>
    <t>496,501 ~ 497,000</t>
  </si>
  <si>
    <t>497,001 ~ 497,500</t>
  </si>
  <si>
    <t>497,501 ~ 498,000</t>
  </si>
  <si>
    <t>498,001 ~ 498,500</t>
  </si>
  <si>
    <t>498,501 ~ 499,000</t>
  </si>
  <si>
    <t>499,001 ~ 499,500</t>
  </si>
  <si>
    <t>499,501 ~ 500,000</t>
  </si>
  <si>
    <t>單位：新台幣元</t>
  </si>
  <si>
    <t>普通事故費率</t>
  </si>
  <si>
    <t>被保險人及眷屬負擔金額﹝負擔比率30%﹞</t>
  </si>
  <si>
    <t>健保
投保
薪資</t>
    <phoneticPr fontId="1" type="noConversion"/>
  </si>
  <si>
    <t>健保投保
薪資</t>
    <phoneticPr fontId="1" type="noConversion"/>
  </si>
  <si>
    <t>勞保投保
薪資</t>
    <phoneticPr fontId="1" type="noConversion"/>
  </si>
  <si>
    <t>勞保
投保
薪資</t>
    <phoneticPr fontId="1" type="noConversion"/>
  </si>
  <si>
    <r>
      <t xml:space="preserve">                              </t>
    </r>
    <r>
      <rPr>
        <sz val="16"/>
        <rFont val="新細明體"/>
        <family val="1"/>
        <charset val="136"/>
      </rPr>
      <t xml:space="preserve"> 有限公司 </t>
    </r>
    <r>
      <rPr>
        <u/>
        <sz val="16"/>
        <rFont val="新細明體"/>
        <family val="1"/>
        <charset val="136"/>
      </rPr>
      <t xml:space="preserve">            </t>
    </r>
    <r>
      <rPr>
        <sz val="16"/>
        <rFont val="新細明體"/>
        <family val="1"/>
        <charset val="136"/>
      </rPr>
      <t>年度    薪  資  表</t>
    </r>
    <phoneticPr fontId="1" type="noConversion"/>
  </si>
  <si>
    <r>
      <t>勤揚顧問</t>
    </r>
    <r>
      <rPr>
        <sz val="16"/>
        <rFont val="新細明體"/>
        <family val="1"/>
        <charset val="136"/>
      </rPr>
      <t xml:space="preserve">有限公司 </t>
    </r>
    <r>
      <rPr>
        <u/>
        <sz val="16"/>
        <rFont val="新細明體"/>
        <family val="1"/>
        <charset val="136"/>
      </rPr>
      <t xml:space="preserve">   110 </t>
    </r>
    <r>
      <rPr>
        <sz val="16"/>
        <rFont val="新細明體"/>
        <family val="1"/>
        <charset val="136"/>
      </rPr>
      <t>年度    薪  資  表</t>
    </r>
    <phoneticPr fontId="1" type="noConversion"/>
  </si>
  <si>
    <t xml:space="preserve">    4.自101年7月1日起第2類被保險人及眷屬之保險費由中央政府負擔40%。</t>
    <phoneticPr fontId="25" type="noConversion"/>
  </si>
  <si>
    <t xml:space="preserve">
       </t>
    <phoneticPr fontId="1" type="noConversion"/>
  </si>
  <si>
    <t>全民健康保險保險費負擔金額表(三)</t>
    <phoneticPr fontId="1" type="noConversion"/>
  </si>
  <si>
    <t>﹝公、民營事業、機構及有一定雇主之受雇者適用﹞</t>
    <phoneticPr fontId="1" type="noConversion"/>
  </si>
  <si>
    <t>投保金額等級</t>
    <phoneticPr fontId="1" type="noConversion"/>
  </si>
  <si>
    <t>月投保金額</t>
    <phoneticPr fontId="1" type="noConversion"/>
  </si>
  <si>
    <t>投保單位負擔金額﹝負擔比率60%﹞</t>
    <phoneticPr fontId="1" type="noConversion"/>
  </si>
  <si>
    <t>政府補助金額﹝補助比率10%﹞</t>
    <phoneticPr fontId="1" type="noConversion"/>
  </si>
  <si>
    <t>本人</t>
    <phoneticPr fontId="1" type="noConversion"/>
  </si>
  <si>
    <t>本人+１眷口</t>
    <phoneticPr fontId="1" type="noConversion"/>
  </si>
  <si>
    <t>本人+２眷口</t>
    <phoneticPr fontId="1" type="noConversion"/>
  </si>
  <si>
    <t>本人+３眷口</t>
    <phoneticPr fontId="1" type="noConversion"/>
  </si>
  <si>
    <t>110年1月1日起實施</t>
    <phoneticPr fontId="1" type="noConversion"/>
  </si>
  <si>
    <t xml:space="preserve">                         承保組製表</t>
    <phoneticPr fontId="1" type="noConversion"/>
  </si>
  <si>
    <r>
      <t>註:1.自110年1月1日起配合基本工資調整，第一級調整為24,000元</t>
    </r>
    <r>
      <rPr>
        <b/>
        <sz val="12"/>
        <color rgb="FF0000CC"/>
        <rFont val="新細明體"/>
        <family val="1"/>
        <charset val="136"/>
      </rPr>
      <t>。</t>
    </r>
    <phoneticPr fontId="1" type="noConversion"/>
  </si>
  <si>
    <t xml:space="preserve">    2.自110年1月1日起費率調整為5.17%。</t>
    <phoneticPr fontId="1" type="noConversion"/>
  </si>
  <si>
    <t xml:space="preserve">    3.自109年1月1日起調整平均眷口數為0.58人，投保單位負擔金額含本人
       及平均眷屬人數0.58人,合計1.58人。</t>
    <phoneticPr fontId="1" type="noConversion"/>
  </si>
  <si>
    <r>
      <t>勞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工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險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普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通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事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故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險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費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及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就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業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險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險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費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合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計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之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被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險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人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與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投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保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單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位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分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擔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金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額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標楷體"/>
        <family val="4"/>
        <charset val="136"/>
      </rPr>
      <t>表</t>
    </r>
    <r>
      <rPr>
        <sz val="16"/>
        <color rgb="FF000000"/>
        <rFont val="Times New Roman"/>
        <family val="1"/>
      </rPr>
      <t xml:space="preserve"> (</t>
    </r>
    <r>
      <rPr>
        <sz val="16"/>
        <color rgb="FF000000"/>
        <rFont val="標楷體"/>
        <family val="4"/>
        <charset val="136"/>
      </rPr>
      <t>自</t>
    </r>
    <r>
      <rPr>
        <sz val="16"/>
        <color rgb="FF000000"/>
        <rFont val="Times New Roman"/>
        <family val="1"/>
      </rPr>
      <t>110</t>
    </r>
    <r>
      <rPr>
        <sz val="16"/>
        <color rgb="FF000000"/>
        <rFont val="標楷體"/>
        <family val="4"/>
        <charset val="136"/>
      </rPr>
      <t>年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標楷體"/>
        <family val="4"/>
        <charset val="136"/>
      </rPr>
      <t>月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標楷體"/>
        <family val="4"/>
        <charset val="136"/>
      </rPr>
      <t>日起適用</t>
    </r>
    <r>
      <rPr>
        <sz val="16"/>
        <color rgb="FF000000"/>
        <rFont val="Times New Roman"/>
        <family val="1"/>
      </rPr>
      <t xml:space="preserve">) </t>
    </r>
  </si>
  <si>
    <t xml:space="preserve">             ※本表不含勞工保險職業災害保險費，職業災害保險費率依投保單位行業別而有不同，請按繳款單所列職業災害保險費率自行計算，並請依規定職業災害保險費全部由投保單位負擔。     單位：新台幣元</t>
  </si>
  <si>
    <t>就業保險費率</t>
  </si>
  <si>
    <t>部分工時勞工適用</t>
  </si>
  <si>
    <t xml:space="preserve">    109.11製表</t>
  </si>
  <si>
    <t xml:space="preserve">        </t>
  </si>
  <si>
    <r>
      <t xml:space="preserve">就 業 保 險 保 險 費 被 保 險 人 與 投 保 單 位 分 擔 金 額 表 (自 110年 1 月 1 日 起 適 用) </t>
    </r>
    <r>
      <rPr>
        <b/>
        <sz val="18"/>
        <color rgb="FF008000"/>
        <rFont val="標楷體"/>
        <family val="4"/>
        <charset val="136"/>
      </rPr>
      <t xml:space="preserve">   </t>
    </r>
  </si>
  <si>
    <t>109.11製表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</si>
</sst>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&quot; &quot;"/>
  </numFmts>
  <fonts count="4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8"/>
      <name val="新細明體"/>
      <family val="1"/>
      <charset val="136"/>
    </font>
    <font>
      <sz val="16"/>
      <name val="新細明體"/>
      <family val="1"/>
      <charset val="136"/>
    </font>
    <font>
      <u/>
      <sz val="16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0"/>
      <color theme="3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8"/>
      <color rgb="FFFF0000"/>
      <name val="新細明體"/>
      <family val="1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name val="Arial"/>
      <family val="2"/>
    </font>
    <font>
      <sz val="9"/>
      <color rgb="FF008000"/>
      <name val="標楷體"/>
      <family val="4"/>
      <charset val="136"/>
    </font>
    <font>
      <sz val="12"/>
      <color rgb="FF008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name val="新細明體"/>
      <family val="1"/>
      <charset val="136"/>
      <scheme val="minor"/>
    </font>
    <font>
      <b/>
      <sz val="12"/>
      <color rgb="FF0000CC"/>
      <name val="新細明體"/>
      <family val="1"/>
      <charset val="136"/>
      <scheme val="minor"/>
    </font>
    <font>
      <sz val="12"/>
      <color rgb="FF0070C0"/>
      <name val="新細明體"/>
      <family val="1"/>
      <charset val="136"/>
    </font>
    <font>
      <b/>
      <sz val="18"/>
      <name val="新細明體"/>
      <family val="1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inor"/>
    </font>
    <font>
      <sz val="12"/>
      <color rgb="FF0000CC"/>
      <name val="Times New Roman"/>
      <family val="1"/>
    </font>
    <font>
      <b/>
      <sz val="12"/>
      <color rgb="FF0000FF"/>
      <name val="新細明體"/>
      <family val="1"/>
      <charset val="136"/>
      <scheme val="minor"/>
    </font>
    <font>
      <b/>
      <sz val="14"/>
      <name val="新細明體"/>
      <family val="1"/>
      <charset val="136"/>
      <scheme val="minor"/>
    </font>
    <font>
      <b/>
      <sz val="14"/>
      <color indexed="56"/>
      <name val="新細明體"/>
      <family val="1"/>
      <charset val="136"/>
      <scheme val="minor"/>
    </font>
    <font>
      <sz val="12"/>
      <color indexed="56"/>
      <name val="新細明體"/>
      <family val="1"/>
      <charset val="136"/>
      <scheme val="minor"/>
    </font>
    <font>
      <b/>
      <sz val="12"/>
      <color rgb="FF0000CC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b/>
      <sz val="11"/>
      <color rgb="FF000000"/>
      <name val="標楷體"/>
      <family val="4"/>
      <charset val="136"/>
    </font>
    <font>
      <sz val="11"/>
      <color rgb="FF000000"/>
      <name val="新細明體"/>
      <family val="1"/>
      <charset val="136"/>
    </font>
    <font>
      <sz val="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7"/>
      <color rgb="FF000000"/>
      <name val="新細明體"/>
      <family val="1"/>
      <charset val="136"/>
    </font>
    <font>
      <b/>
      <sz val="9"/>
      <color rgb="FF000000"/>
      <name val="標楷體"/>
      <family val="4"/>
      <charset val="136"/>
    </font>
    <font>
      <b/>
      <sz val="17"/>
      <color rgb="FF008000"/>
      <name val="標楷體"/>
      <family val="4"/>
      <charset val="136"/>
    </font>
    <font>
      <b/>
      <sz val="18"/>
      <color rgb="FF008000"/>
      <name val="標楷體"/>
      <family val="4"/>
      <charset val="136"/>
    </font>
    <font>
      <sz val="10"/>
      <color rgb="FF008000"/>
      <name val="標楷體"/>
      <family val="4"/>
      <charset val="136"/>
    </font>
    <font>
      <sz val="12"/>
      <color rgb="FF008000"/>
      <name val="新細明體"/>
      <family val="1"/>
      <charset val="136"/>
    </font>
    <font>
      <sz val="8"/>
      <color rgb="FF008000"/>
      <name val="標楷體"/>
      <family val="4"/>
      <charset val="136"/>
    </font>
    <font>
      <sz val="10"/>
      <color rgb="FF008000"/>
      <name val="新細明體"/>
      <family val="1"/>
      <charset val="136"/>
    </font>
    <font>
      <sz val="7"/>
      <color rgb="FF008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2D69A"/>
        <bgColor rgb="FFC2D69A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8000"/>
      </bottom>
      <diagonal/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/>
    <xf numFmtId="3" fontId="15" fillId="0" borderId="0" xfId="0" applyNumberFormat="1" applyFont="1" applyBorder="1" applyAlignment="1">
      <alignment horizontal="right"/>
    </xf>
    <xf numFmtId="0" fontId="0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wrapText="1"/>
    </xf>
    <xf numFmtId="3" fontId="15" fillId="0" borderId="15" xfId="0" applyNumberFormat="1" applyFont="1" applyBorder="1" applyAlignment="1">
      <alignment wrapText="1"/>
    </xf>
    <xf numFmtId="0" fontId="15" fillId="0" borderId="16" xfId="0" applyFont="1" applyBorder="1" applyAlignment="1">
      <alignment horizontal="center" wrapText="1"/>
    </xf>
    <xf numFmtId="3" fontId="15" fillId="0" borderId="16" xfId="0" applyNumberFormat="1" applyFont="1" applyBorder="1" applyAlignment="1">
      <alignment wrapText="1"/>
    </xf>
    <xf numFmtId="0" fontId="18" fillId="3" borderId="0" xfId="0" applyFont="1" applyFill="1" applyAlignment="1"/>
    <xf numFmtId="0" fontId="20" fillId="3" borderId="0" xfId="0" applyFont="1" applyFill="1" applyAlignment="1"/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7" fillId="0" borderId="0" xfId="0" applyFont="1" applyAlignment="1"/>
    <xf numFmtId="0" fontId="21" fillId="5" borderId="4" xfId="0" applyFont="1" applyFill="1" applyBorder="1" applyAlignment="1">
      <alignment horizontal="center"/>
    </xf>
    <xf numFmtId="0" fontId="21" fillId="5" borderId="29" xfId="0" applyFont="1" applyFill="1" applyBorder="1" applyAlignment="1">
      <alignment horizontal="center"/>
    </xf>
    <xf numFmtId="176" fontId="21" fillId="5" borderId="0" xfId="2" applyNumberFormat="1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21" fillId="5" borderId="0" xfId="0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/>
    </xf>
    <xf numFmtId="176" fontId="21" fillId="5" borderId="25" xfId="2" applyNumberFormat="1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1" fillId="5" borderId="27" xfId="0" applyFont="1" applyFill="1" applyBorder="1" applyAlignment="1">
      <alignment horizontal="center"/>
    </xf>
    <xf numFmtId="0" fontId="21" fillId="5" borderId="26" xfId="0" applyFont="1" applyFill="1" applyBorder="1" applyAlignment="1">
      <alignment horizontal="center"/>
    </xf>
    <xf numFmtId="0" fontId="21" fillId="5" borderId="7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21" fillId="5" borderId="25" xfId="0" applyFont="1" applyFill="1" applyBorder="1" applyAlignment="1">
      <alignment horizontal="center"/>
    </xf>
    <xf numFmtId="176" fontId="21" fillId="5" borderId="8" xfId="2" applyNumberFormat="1" applyFont="1" applyFill="1" applyBorder="1" applyAlignment="1">
      <alignment horizontal="center"/>
    </xf>
    <xf numFmtId="0" fontId="21" fillId="5" borderId="32" xfId="0" applyFont="1" applyFill="1" applyBorder="1" applyAlignment="1">
      <alignment horizontal="center"/>
    </xf>
    <xf numFmtId="176" fontId="21" fillId="5" borderId="33" xfId="2" applyNumberFormat="1" applyFont="1" applyFill="1" applyBorder="1" applyAlignment="1">
      <alignment horizontal="center"/>
    </xf>
    <xf numFmtId="0" fontId="21" fillId="5" borderId="34" xfId="0" applyFont="1" applyFill="1" applyBorder="1" applyAlignment="1">
      <alignment horizontal="center"/>
    </xf>
    <xf numFmtId="0" fontId="21" fillId="5" borderId="35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0" fontId="22" fillId="5" borderId="0" xfId="0" applyFont="1" applyFill="1" applyAlignment="1"/>
    <xf numFmtId="0" fontId="21" fillId="0" borderId="0" xfId="0" applyFont="1" applyAlignment="1">
      <alignment horizontal="right"/>
    </xf>
    <xf numFmtId="10" fontId="23" fillId="0" borderId="0" xfId="0" applyNumberFormat="1" applyFont="1" applyAlignment="1"/>
    <xf numFmtId="0" fontId="21" fillId="5" borderId="0" xfId="0" applyFont="1" applyFill="1" applyAlignment="1"/>
    <xf numFmtId="0" fontId="26" fillId="5" borderId="0" xfId="0" applyFont="1" applyFill="1" applyBorder="1" applyAlignment="1">
      <alignment horizontal="right"/>
    </xf>
    <xf numFmtId="0" fontId="24" fillId="5" borderId="0" xfId="0" applyFont="1" applyFill="1" applyBorder="1" applyAlignment="1">
      <alignment horizontal="centerContinuous"/>
    </xf>
    <xf numFmtId="0" fontId="21" fillId="5" borderId="0" xfId="0" applyFont="1" applyFill="1" applyBorder="1" applyAlignment="1">
      <alignment horizontal="centerContinuous"/>
    </xf>
    <xf numFmtId="0" fontId="26" fillId="5" borderId="9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9" fillId="6" borderId="29" xfId="0" applyFont="1" applyFill="1" applyBorder="1" applyAlignment="1">
      <alignment horizontal="center"/>
    </xf>
    <xf numFmtId="176" fontId="29" fillId="6" borderId="0" xfId="2" applyNumberFormat="1" applyFont="1" applyFill="1" applyBorder="1" applyAlignment="1">
      <alignment horizontal="center"/>
    </xf>
    <xf numFmtId="0" fontId="29" fillId="6" borderId="9" xfId="0" applyFont="1" applyFill="1" applyBorder="1" applyAlignment="1">
      <alignment horizontal="center"/>
    </xf>
    <xf numFmtId="0" fontId="29" fillId="6" borderId="6" xfId="0" applyFont="1" applyFill="1" applyBorder="1" applyAlignment="1">
      <alignment horizontal="center"/>
    </xf>
    <xf numFmtId="0" fontId="29" fillId="6" borderId="0" xfId="0" applyFont="1" applyFill="1" applyBorder="1" applyAlignment="1">
      <alignment horizontal="center"/>
    </xf>
    <xf numFmtId="0" fontId="30" fillId="6" borderId="5" xfId="0" applyFont="1" applyFill="1" applyBorder="1" applyAlignment="1">
      <alignment horizontal="center"/>
    </xf>
    <xf numFmtId="0" fontId="30" fillId="6" borderId="30" xfId="0" applyFont="1" applyFill="1" applyBorder="1" applyAlignment="1">
      <alignment horizontal="center"/>
    </xf>
    <xf numFmtId="0" fontId="31" fillId="5" borderId="5" xfId="0" applyFont="1" applyFill="1" applyBorder="1" applyAlignment="1">
      <alignment horizontal="center"/>
    </xf>
    <xf numFmtId="0" fontId="31" fillId="5" borderId="30" xfId="0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/>
    </xf>
    <xf numFmtId="0" fontId="31" fillId="5" borderId="31" xfId="0" applyFont="1" applyFill="1" applyBorder="1" applyAlignment="1">
      <alignment horizontal="center"/>
    </xf>
    <xf numFmtId="0" fontId="31" fillId="5" borderId="14" xfId="0" applyFont="1" applyFill="1" applyBorder="1" applyAlignment="1">
      <alignment horizontal="center"/>
    </xf>
    <xf numFmtId="0" fontId="31" fillId="5" borderId="28" xfId="0" applyFont="1" applyFill="1" applyBorder="1" applyAlignment="1">
      <alignment horizontal="center"/>
    </xf>
    <xf numFmtId="0" fontId="31" fillId="5" borderId="34" xfId="0" applyFont="1" applyFill="1" applyBorder="1" applyAlignment="1">
      <alignment horizontal="center"/>
    </xf>
    <xf numFmtId="0" fontId="31" fillId="5" borderId="36" xfId="0" applyFont="1" applyFill="1" applyBorder="1" applyAlignment="1">
      <alignment horizontal="center"/>
    </xf>
    <xf numFmtId="0" fontId="22" fillId="5" borderId="0" xfId="0" applyFont="1" applyFill="1" applyAlignment="1">
      <alignment horizontal="left" wrapText="1"/>
    </xf>
    <xf numFmtId="0" fontId="22" fillId="5" borderId="0" xfId="0" applyFont="1" applyFill="1" applyAlignment="1">
      <alignment wrapText="1"/>
    </xf>
    <xf numFmtId="0" fontId="28" fillId="5" borderId="0" xfId="0" applyFont="1" applyFill="1" applyAlignment="1">
      <alignment vertical="top" wrapText="1"/>
    </xf>
    <xf numFmtId="0" fontId="19" fillId="0" borderId="0" xfId="0" applyFont="1" applyAlignment="1"/>
    <xf numFmtId="0" fontId="36" fillId="0" borderId="0" xfId="0" applyFont="1" applyAlignment="1"/>
    <xf numFmtId="0" fontId="37" fillId="0" borderId="23" xfId="0" applyFont="1" applyBorder="1" applyAlignment="1">
      <alignment horizontal="left"/>
    </xf>
    <xf numFmtId="0" fontId="37" fillId="0" borderId="24" xfId="0" applyFont="1" applyBorder="1" applyAlignment="1">
      <alignment horizontal="left"/>
    </xf>
    <xf numFmtId="0" fontId="37" fillId="0" borderId="41" xfId="0" applyFont="1" applyBorder="1" applyAlignment="1">
      <alignment horizontal="left"/>
    </xf>
    <xf numFmtId="0" fontId="39" fillId="0" borderId="42" xfId="0" applyFont="1" applyBorder="1" applyAlignment="1">
      <alignment horizontal="center" vertical="center"/>
    </xf>
    <xf numFmtId="177" fontId="39" fillId="0" borderId="23" xfId="0" applyNumberFormat="1" applyFont="1" applyBorder="1" applyAlignment="1">
      <alignment vertical="center"/>
    </xf>
    <xf numFmtId="177" fontId="39" fillId="0" borderId="24" xfId="0" applyNumberFormat="1" applyFont="1" applyBorder="1" applyAlignment="1">
      <alignment vertical="center"/>
    </xf>
    <xf numFmtId="177" fontId="39" fillId="0" borderId="41" xfId="0" applyNumberFormat="1" applyFont="1" applyBorder="1" applyAlignment="1">
      <alignment vertical="center"/>
    </xf>
    <xf numFmtId="0" fontId="40" fillId="0" borderId="0" xfId="0" applyFont="1" applyAlignment="1"/>
    <xf numFmtId="0" fontId="39" fillId="0" borderId="43" xfId="0" applyFont="1" applyBorder="1" applyAlignment="1">
      <alignment horizontal="center" vertical="center"/>
    </xf>
    <xf numFmtId="177" fontId="41" fillId="8" borderId="44" xfId="0" applyNumberFormat="1" applyFont="1" applyFill="1" applyBorder="1" applyAlignment="1">
      <alignment vertical="center"/>
    </xf>
    <xf numFmtId="177" fontId="39" fillId="0" borderId="44" xfId="0" applyNumberFormat="1" applyFont="1" applyBorder="1" applyAlignment="1">
      <alignment vertical="center"/>
    </xf>
    <xf numFmtId="177" fontId="39" fillId="0" borderId="45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23" xfId="0" applyFont="1" applyBorder="1" applyAlignment="1">
      <alignment horizontal="left" vertical="center"/>
    </xf>
    <xf numFmtId="0" fontId="39" fillId="0" borderId="47" xfId="0" applyFont="1" applyBorder="1" applyAlignment="1">
      <alignment horizontal="center" vertical="center"/>
    </xf>
    <xf numFmtId="0" fontId="37" fillId="0" borderId="48" xfId="0" applyFont="1" applyBorder="1" applyAlignment="1"/>
    <xf numFmtId="0" fontId="37" fillId="0" borderId="0" xfId="0" applyFont="1" applyAlignment="1"/>
    <xf numFmtId="0" fontId="37" fillId="0" borderId="0" xfId="0" applyFont="1" applyAlignment="1">
      <alignment horizontal="left" vertical="center"/>
    </xf>
    <xf numFmtId="0" fontId="45" fillId="0" borderId="0" xfId="0" applyFont="1" applyAlignment="1"/>
    <xf numFmtId="0" fontId="47" fillId="0" borderId="0" xfId="0" applyFont="1" applyAlignment="1"/>
    <xf numFmtId="10" fontId="45" fillId="0" borderId="0" xfId="0" applyNumberFormat="1" applyFont="1" applyAlignment="1"/>
    <xf numFmtId="0" fontId="46" fillId="0" borderId="53" xfId="0" applyFont="1" applyBorder="1" applyAlignment="1">
      <alignment horizontal="left"/>
    </xf>
    <xf numFmtId="0" fontId="46" fillId="0" borderId="54" xfId="0" applyFont="1" applyBorder="1" applyAlignment="1">
      <alignment horizontal="left"/>
    </xf>
    <xf numFmtId="0" fontId="16" fillId="0" borderId="55" xfId="0" applyFont="1" applyBorder="1" applyAlignment="1">
      <alignment horizontal="center"/>
    </xf>
    <xf numFmtId="177" fontId="16" fillId="0" borderId="53" xfId="0" applyNumberFormat="1" applyFont="1" applyBorder="1" applyAlignment="1"/>
    <xf numFmtId="177" fontId="16" fillId="0" borderId="54" xfId="0" applyNumberFormat="1" applyFont="1" applyBorder="1" applyAlignment="1"/>
    <xf numFmtId="0" fontId="48" fillId="0" borderId="0" xfId="0" applyFont="1" applyAlignment="1"/>
    <xf numFmtId="0" fontId="16" fillId="0" borderId="56" xfId="0" applyFont="1" applyBorder="1" applyAlignment="1">
      <alignment horizontal="center" vertical="center"/>
    </xf>
    <xf numFmtId="177" fontId="16" fillId="0" borderId="57" xfId="0" applyNumberFormat="1" applyFont="1" applyBorder="1" applyAlignment="1">
      <alignment vertical="center"/>
    </xf>
    <xf numFmtId="177" fontId="16" fillId="0" borderId="58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6" fillId="0" borderId="0" xfId="0" applyFont="1" applyAlignment="1"/>
    <xf numFmtId="0" fontId="16" fillId="0" borderId="53" xfId="0" applyFont="1" applyBorder="1" applyAlignment="1"/>
    <xf numFmtId="0" fontId="16" fillId="0" borderId="57" xfId="0" applyFont="1" applyBorder="1" applyAlignment="1">
      <alignment vertical="center"/>
    </xf>
    <xf numFmtId="0" fontId="16" fillId="0" borderId="57" xfId="0" applyFont="1" applyBorder="1" applyAlignment="1"/>
    <xf numFmtId="177" fontId="16" fillId="0" borderId="58" xfId="0" applyNumberFormat="1" applyFont="1" applyBorder="1" applyAlignment="1"/>
    <xf numFmtId="0" fontId="44" fillId="0" borderId="0" xfId="0" applyFont="1" applyAlignment="1"/>
    <xf numFmtId="0" fontId="46" fillId="7" borderId="5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8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5" borderId="0" xfId="0" applyFont="1" applyFill="1" applyAlignment="1">
      <alignment horizontal="left" wrapText="1"/>
    </xf>
    <xf numFmtId="0" fontId="21" fillId="5" borderId="39" xfId="0" applyFont="1" applyFill="1" applyBorder="1" applyAlignment="1">
      <alignment vertical="center" wrapText="1"/>
    </xf>
    <xf numFmtId="0" fontId="21" fillId="5" borderId="28" xfId="0" applyFont="1" applyFill="1" applyBorder="1" applyAlignment="1">
      <alignment vertical="center" wrapText="1"/>
    </xf>
    <xf numFmtId="0" fontId="22" fillId="5" borderId="0" xfId="0" applyFont="1" applyFill="1" applyAlignment="1">
      <alignment horizontal="left" vertical="top" wrapText="1"/>
    </xf>
    <xf numFmtId="0" fontId="26" fillId="5" borderId="37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/>
    </xf>
    <xf numFmtId="0" fontId="0" fillId="0" borderId="14" xfId="0" applyBorder="1" applyAlignment="1"/>
    <xf numFmtId="0" fontId="26" fillId="5" borderId="17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5" borderId="38" xfId="0" applyFont="1" applyFill="1" applyBorder="1" applyAlignment="1">
      <alignment vertical="center" wrapText="1"/>
    </xf>
    <xf numFmtId="0" fontId="21" fillId="5" borderId="14" xfId="0" applyFont="1" applyFill="1" applyBorder="1" applyAlignment="1">
      <alignment vertical="center" wrapText="1"/>
    </xf>
    <xf numFmtId="0" fontId="22" fillId="5" borderId="0" xfId="0" applyFont="1" applyFill="1" applyAlignment="1"/>
    <xf numFmtId="0" fontId="27" fillId="0" borderId="0" xfId="0" applyFont="1" applyAlignment="1"/>
    <xf numFmtId="0" fontId="33" fillId="0" borderId="0" xfId="0" applyFont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0" fillId="0" borderId="20" xfId="0" applyFill="1" applyBorder="1" applyAlignment="1"/>
    <xf numFmtId="0" fontId="37" fillId="0" borderId="21" xfId="0" applyFont="1" applyFill="1" applyBorder="1" applyAlignment="1">
      <alignment horizontal="left"/>
    </xf>
    <xf numFmtId="0" fontId="37" fillId="0" borderId="22" xfId="0" applyFont="1" applyFill="1" applyBorder="1" applyAlignment="1">
      <alignment horizontal="left"/>
    </xf>
    <xf numFmtId="177" fontId="37" fillId="0" borderId="23" xfId="0" applyNumberFormat="1" applyFont="1" applyFill="1" applyBorder="1" applyAlignment="1">
      <alignment horizontal="left" vertical="center"/>
    </xf>
    <xf numFmtId="177" fontId="38" fillId="8" borderId="23" xfId="0" applyNumberFormat="1" applyFont="1" applyFill="1" applyBorder="1" applyAlignment="1">
      <alignment horizontal="left" vertical="center"/>
    </xf>
    <xf numFmtId="177" fontId="37" fillId="0" borderId="41" xfId="0" applyNumberFormat="1" applyFont="1" applyFill="1" applyBorder="1" applyAlignment="1">
      <alignment horizontal="left" vertical="center"/>
    </xf>
    <xf numFmtId="0" fontId="0" fillId="0" borderId="41" xfId="0" applyFill="1" applyBorder="1" applyAlignment="1"/>
    <xf numFmtId="0" fontId="37" fillId="0" borderId="21" xfId="0" applyFont="1" applyFill="1" applyBorder="1" applyAlignment="1">
      <alignment horizontal="left" vertical="center"/>
    </xf>
    <xf numFmtId="0" fontId="0" fillId="0" borderId="46" xfId="0" applyFill="1" applyBorder="1" applyAlignment="1"/>
    <xf numFmtId="0" fontId="0" fillId="0" borderId="0" xfId="0" applyAlignment="1"/>
    <xf numFmtId="0" fontId="0" fillId="0" borderId="22" xfId="0" applyFill="1" applyBorder="1" applyAlignment="1"/>
    <xf numFmtId="0" fontId="37" fillId="0" borderId="21" xfId="0" applyFont="1" applyFill="1" applyBorder="1" applyAlignment="1">
      <alignment horizontal="center"/>
    </xf>
    <xf numFmtId="0" fontId="46" fillId="0" borderId="0" xfId="0" applyFont="1" applyAlignment="1">
      <alignment horizontal="center" vertical="center"/>
    </xf>
    <xf numFmtId="177" fontId="46" fillId="0" borderId="53" xfId="0" applyNumberFormat="1" applyFont="1" applyFill="1" applyBorder="1" applyAlignment="1">
      <alignment horizontal="left" vertical="center"/>
    </xf>
    <xf numFmtId="0" fontId="42" fillId="0" borderId="49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/>
    </xf>
    <xf numFmtId="0" fontId="0" fillId="0" borderId="50" xfId="0" applyFill="1" applyBorder="1" applyAlignment="1"/>
    <xf numFmtId="0" fontId="46" fillId="7" borderId="51" xfId="0" applyFont="1" applyFill="1" applyBorder="1" applyAlignment="1">
      <alignment horizontal="left"/>
    </xf>
    <xf numFmtId="0" fontId="46" fillId="0" borderId="52" xfId="0" applyFont="1" applyFill="1" applyBorder="1" applyAlignment="1">
      <alignment horizontal="left"/>
    </xf>
    <xf numFmtId="177" fontId="46" fillId="0" borderId="54" xfId="0" applyNumberFormat="1" applyFont="1" applyFill="1" applyBorder="1" applyAlignment="1">
      <alignment horizontal="left" vertical="center"/>
    </xf>
    <xf numFmtId="0" fontId="0" fillId="0" borderId="59" xfId="0" applyFill="1" applyBorder="1" applyAlignment="1"/>
    <xf numFmtId="0" fontId="46" fillId="0" borderId="51" xfId="0" applyFont="1" applyFill="1" applyBorder="1" applyAlignment="1">
      <alignment horizontal="left" vertical="center"/>
    </xf>
    <xf numFmtId="177" fontId="46" fillId="7" borderId="53" xfId="0" applyNumberFormat="1" applyFont="1" applyFill="1" applyBorder="1" applyAlignment="1">
      <alignment horizontal="left" vertical="center"/>
    </xf>
    <xf numFmtId="0" fontId="46" fillId="0" borderId="51" xfId="0" applyFont="1" applyFill="1" applyBorder="1" applyAlignment="1">
      <alignment horizontal="center" vertical="center"/>
    </xf>
    <xf numFmtId="0" fontId="0" fillId="0" borderId="54" xfId="0" applyFill="1" applyBorder="1" applyAlignment="1"/>
    <xf numFmtId="0" fontId="0" fillId="0" borderId="60" xfId="0" applyFill="1" applyBorder="1" applyAlignment="1"/>
    <xf numFmtId="0" fontId="0" fillId="0" borderId="52" xfId="0" applyFill="1" applyBorder="1" applyAlignment="1"/>
  </cellXfs>
  <cellStyles count="3">
    <cellStyle name="一般" xfId="0" builtinId="0"/>
    <cellStyle name="一般 3" xfId="1" xr:uid="{00000000-0005-0000-0000-000001000000}"/>
    <cellStyle name="千分位[0]" xfId="2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</xdr:row>
      <xdr:rowOff>0</xdr:rowOff>
    </xdr:from>
    <xdr:to>
      <xdr:col>0</xdr:col>
      <xdr:colOff>1219200</xdr:colOff>
      <xdr:row>87</xdr:row>
      <xdr:rowOff>0</xdr:rowOff>
    </xdr:to>
    <xdr:sp macro="" textlink="">
      <xdr:nvSpPr>
        <xdr:cNvPr id="2" name="Line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213074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9525</xdr:rowOff>
    </xdr:from>
    <xdr:to>
      <xdr:col>1</xdr:col>
      <xdr:colOff>1000125</xdr:colOff>
      <xdr:row>8</xdr:row>
      <xdr:rowOff>514350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523875" y="1381125"/>
          <a:ext cx="1000125" cy="504825"/>
        </a:xfrm>
        <a:prstGeom prst="line">
          <a:avLst/>
        </a:prstGeom>
        <a:noFill/>
        <a:ln w="720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</xdr:col>
      <xdr:colOff>19050</xdr:colOff>
      <xdr:row>8</xdr:row>
      <xdr:rowOff>9525</xdr:rowOff>
    </xdr:from>
    <xdr:to>
      <xdr:col>2</xdr:col>
      <xdr:colOff>0</xdr:colOff>
      <xdr:row>8</xdr:row>
      <xdr:rowOff>514350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542925" y="1381125"/>
          <a:ext cx="2095500" cy="504825"/>
        </a:xfrm>
        <a:prstGeom prst="line">
          <a:avLst/>
        </a:prstGeom>
        <a:noFill/>
        <a:ln w="720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68580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2</xdr:row>
      <xdr:rowOff>9525</xdr:rowOff>
    </xdr:from>
    <xdr:to>
      <xdr:col>1</xdr:col>
      <xdr:colOff>95250</xdr:colOff>
      <xdr:row>3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00025" y="514350"/>
          <a:ext cx="5619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4</xdr:row>
      <xdr:rowOff>0</xdr:rowOff>
    </xdr:from>
    <xdr:ext cx="476483" cy="16107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809625"/>
          <a:ext cx="476483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0</xdr:colOff>
      <xdr:row>36</xdr:row>
      <xdr:rowOff>19050</xdr:rowOff>
    </xdr:from>
    <xdr:to>
      <xdr:col>1</xdr:col>
      <xdr:colOff>9525</xdr:colOff>
      <xdr:row>39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0" y="5019675"/>
          <a:ext cx="68580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190500</xdr:colOff>
      <xdr:row>36</xdr:row>
      <xdr:rowOff>9525</xdr:rowOff>
    </xdr:from>
    <xdr:to>
      <xdr:col>0</xdr:col>
      <xdr:colOff>666750</xdr:colOff>
      <xdr:row>37</xdr:row>
      <xdr:rowOff>9525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90500" y="5010150"/>
          <a:ext cx="476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38</xdr:row>
      <xdr:rowOff>0</xdr:rowOff>
    </xdr:from>
    <xdr:ext cx="476483" cy="16107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5305425"/>
          <a:ext cx="476483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 editAs="oneCell">
    <xdr:from>
      <xdr:col>0</xdr:col>
      <xdr:colOff>200025</xdr:colOff>
      <xdr:row>2</xdr:row>
      <xdr:rowOff>9525</xdr:rowOff>
    </xdr:from>
    <xdr:to>
      <xdr:col>1</xdr:col>
      <xdr:colOff>95250</xdr:colOff>
      <xdr:row>3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00025" y="514350"/>
          <a:ext cx="5619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twoCellAnchor>
    <xdr:from>
      <xdr:col>0</xdr:col>
      <xdr:colOff>28573</xdr:colOff>
      <xdr:row>69</xdr:row>
      <xdr:rowOff>28575</xdr:rowOff>
    </xdr:from>
    <xdr:to>
      <xdr:col>28</xdr:col>
      <xdr:colOff>428625</xdr:colOff>
      <xdr:row>76</xdr:row>
      <xdr:rowOff>19050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28573" y="9486900"/>
          <a:ext cx="14706602" cy="1171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28600" indent="-228600">
            <a:buFont typeface="+mj-ea"/>
            <a:buAutoNum type="ea1ChtPeriod"/>
          </a:pPr>
          <a:r>
            <a:rPr lang="zh-TW" altLang="en-US" sz="800"/>
            <a:t>勞工保險條例第</a:t>
          </a:r>
          <a:r>
            <a:rPr lang="en-US" altLang="zh-TW" sz="800"/>
            <a:t>6</a:t>
          </a:r>
          <a:r>
            <a:rPr lang="zh-TW" altLang="en-US" sz="800"/>
            <a:t>條第</a:t>
          </a:r>
          <a:r>
            <a:rPr lang="en-US" altLang="zh-TW" sz="800"/>
            <a:t>1</a:t>
          </a:r>
          <a:r>
            <a:rPr lang="zh-TW" altLang="en-US" sz="800"/>
            <a:t>項第</a:t>
          </a:r>
          <a:r>
            <a:rPr lang="en-US" altLang="zh-TW" sz="800"/>
            <a:t>1</a:t>
          </a:r>
          <a:r>
            <a:rPr lang="zh-TW" altLang="en-US" sz="800"/>
            <a:t>款至第</a:t>
          </a:r>
          <a:r>
            <a:rPr lang="en-US" altLang="zh-TW" sz="800"/>
            <a:t>5</a:t>
          </a:r>
          <a:r>
            <a:rPr lang="zh-TW" altLang="en-US" sz="800"/>
            <a:t>款及第</a:t>
          </a:r>
          <a:r>
            <a:rPr lang="en-US" altLang="zh-TW" sz="800"/>
            <a:t>8</a:t>
          </a:r>
          <a:r>
            <a:rPr lang="zh-TW" altLang="en-US" sz="800"/>
            <a:t>條第</a:t>
          </a:r>
          <a:r>
            <a:rPr lang="en-US" altLang="zh-TW" sz="800"/>
            <a:t>1</a:t>
          </a:r>
          <a:r>
            <a:rPr lang="zh-TW" altLang="en-US" sz="800"/>
            <a:t>項第</a:t>
          </a:r>
          <a:r>
            <a:rPr lang="en-US" altLang="zh-TW" sz="800"/>
            <a:t>1</a:t>
          </a:r>
          <a:r>
            <a:rPr lang="zh-TW" altLang="en-US" sz="800"/>
            <a:t>款至第</a:t>
          </a:r>
          <a:r>
            <a:rPr lang="en-US" altLang="zh-TW" sz="800"/>
            <a:t>3</a:t>
          </a:r>
          <a:r>
            <a:rPr lang="zh-TW" altLang="en-US" sz="800"/>
            <a:t>款規定之被保險人同時符合就業保險法第</a:t>
          </a:r>
          <a:r>
            <a:rPr lang="en-US" altLang="zh-TW" sz="800"/>
            <a:t>5</a:t>
          </a:r>
          <a:r>
            <a:rPr lang="zh-TW" altLang="en-US" sz="800"/>
            <a:t>條規定者，適用本表負擔保險費。</a:t>
          </a:r>
          <a:endParaRPr lang="en-US" altLang="zh-TW" sz="800"/>
        </a:p>
        <a:p>
          <a:pPr marL="228600" indent="-228600">
            <a:buFont typeface="+mj-ea"/>
            <a:buAutoNum type="ea1ChtPeriod"/>
          </a:pPr>
          <a:r>
            <a:rPr lang="zh-TW" altLang="en-US" sz="800"/>
            <a:t>勞工保險普通事故保險費率自</a:t>
          </a:r>
          <a:r>
            <a:rPr lang="en-US" altLang="zh-TW" sz="800"/>
            <a:t>108</a:t>
          </a:r>
          <a:r>
            <a:rPr lang="zh-TW" altLang="en-US" sz="800"/>
            <a:t>年</a:t>
          </a:r>
          <a:r>
            <a:rPr lang="en-US" altLang="zh-TW" sz="800"/>
            <a:t>1</a:t>
          </a:r>
          <a:r>
            <a:rPr lang="zh-TW" altLang="en-US" sz="800"/>
            <a:t>月</a:t>
          </a:r>
          <a:r>
            <a:rPr lang="en-US" altLang="zh-TW" sz="800"/>
            <a:t>1</a:t>
          </a:r>
          <a:r>
            <a:rPr lang="zh-TW" altLang="en-US" sz="800"/>
            <a:t>日起由</a:t>
          </a:r>
          <a:r>
            <a:rPr lang="en-US" altLang="zh-TW" sz="800"/>
            <a:t>9.5</a:t>
          </a:r>
          <a:r>
            <a:rPr lang="zh-TW" altLang="en-US" sz="800"/>
            <a:t>％調整為</a:t>
          </a:r>
          <a:r>
            <a:rPr lang="en-US" altLang="zh-TW" sz="800"/>
            <a:t>10</a:t>
          </a:r>
          <a:r>
            <a:rPr lang="zh-TW" altLang="en-US" sz="800"/>
            <a:t>％，表列保險費金額係依現行勞工保險普通事故保險費率</a:t>
          </a:r>
          <a:r>
            <a:rPr lang="en-US" altLang="zh-TW" sz="800"/>
            <a:t>10%</a:t>
          </a:r>
          <a:r>
            <a:rPr lang="zh-TW" altLang="en-US" sz="800"/>
            <a:t>，就業保險費率</a:t>
          </a:r>
          <a:r>
            <a:rPr lang="en-US" altLang="zh-TW" sz="800"/>
            <a:t>1%</a:t>
          </a:r>
          <a:r>
            <a:rPr lang="zh-TW" altLang="en-US" sz="800"/>
            <a:t>，按被保險人負擔</a:t>
          </a:r>
          <a:r>
            <a:rPr lang="en-US" altLang="zh-TW" sz="800"/>
            <a:t>20%</a:t>
          </a:r>
          <a:r>
            <a:rPr lang="zh-TW" altLang="en-US" sz="800"/>
            <a:t>，投保單位負擔</a:t>
          </a:r>
          <a:r>
            <a:rPr lang="en-US" altLang="zh-TW" sz="800"/>
            <a:t>70%</a:t>
          </a:r>
          <a:r>
            <a:rPr lang="zh-TW" altLang="en-US" sz="800"/>
            <a:t>之比例計算。</a:t>
          </a:r>
          <a:endParaRPr lang="en-US" altLang="zh-TW" sz="800"/>
        </a:p>
        <a:p>
          <a:pPr marL="228600" indent="-228600">
            <a:buFont typeface="+mj-ea"/>
            <a:buAutoNum type="ea1ChtPeriod"/>
          </a:pPr>
          <a:r>
            <a:rPr lang="zh-TW" altLang="en-US" sz="800"/>
            <a:t>本表投保薪資等級金額錄自勞動部</a:t>
          </a:r>
          <a:r>
            <a:rPr lang="en-US" altLang="zh-TW" sz="800"/>
            <a:t>108</a:t>
          </a:r>
          <a:r>
            <a:rPr lang="zh-TW" altLang="en-US" sz="800"/>
            <a:t>年</a:t>
          </a:r>
          <a:r>
            <a:rPr lang="en-US" altLang="zh-TW" sz="800"/>
            <a:t>10</a:t>
          </a:r>
          <a:r>
            <a:rPr lang="zh-TW" altLang="en-US" sz="800"/>
            <a:t>月</a:t>
          </a:r>
          <a:r>
            <a:rPr lang="en-US" altLang="zh-TW" sz="800"/>
            <a:t>30</a:t>
          </a:r>
          <a:r>
            <a:rPr lang="zh-TW" altLang="en-US" sz="800"/>
            <a:t>勞動保</a:t>
          </a:r>
          <a:r>
            <a:rPr lang="en-US" altLang="zh-TW" sz="800"/>
            <a:t>2</a:t>
          </a:r>
          <a:r>
            <a:rPr lang="zh-TW" altLang="en-US" sz="800"/>
            <a:t>字第</a:t>
          </a:r>
          <a:r>
            <a:rPr lang="en-US" altLang="zh-TW" sz="800"/>
            <a:t>1080140541</a:t>
          </a:r>
          <a:r>
            <a:rPr lang="zh-TW" altLang="en-US" sz="800"/>
            <a:t>號令修正發布之「勞工保險投保薪資分級表」。</a:t>
          </a:r>
          <a:endParaRPr lang="en-US" altLang="zh-TW" sz="800"/>
        </a:p>
        <a:p>
          <a:pPr marL="228600" indent="-228600">
            <a:buFont typeface="+mj-ea"/>
            <a:buAutoNum type="ea1ChtPeriod"/>
          </a:pPr>
          <a:r>
            <a:rPr lang="zh-TW" altLang="en-US" sz="800"/>
            <a:t>有關被保險人與投保單位應負擔之勞工保險普通事故保險費、職業災害保險費及就業保險費詳細金額，請利用本局網站</a:t>
          </a:r>
          <a:r>
            <a:rPr lang="en-US" altLang="zh-TW" sz="800"/>
            <a:t>(www.bli.gov.tw)</a:t>
          </a:r>
          <a:r>
            <a:rPr lang="zh-TW" altLang="en-US" sz="800"/>
            <a:t>首頁</a:t>
          </a:r>
          <a:r>
            <a:rPr lang="en-US" altLang="zh-TW" sz="800"/>
            <a:t>-</a:t>
          </a:r>
          <a:r>
            <a:rPr lang="zh-TW" altLang="en-US" sz="800"/>
            <a:t>大家常用的服務</a:t>
          </a:r>
          <a:r>
            <a:rPr lang="en-US" altLang="zh-TW" sz="800"/>
            <a:t>/</a:t>
          </a:r>
          <a:r>
            <a:rPr lang="zh-TW" altLang="en-US" sz="800"/>
            <a:t>常用書表下載</a:t>
          </a:r>
          <a:r>
            <a:rPr lang="en-US" altLang="zh-TW" sz="800"/>
            <a:t>/</a:t>
          </a:r>
          <a:r>
            <a:rPr lang="zh-TW" altLang="en-US" sz="800"/>
            <a:t>保險費分擔表</a:t>
          </a:r>
          <a:r>
            <a:rPr lang="en-US" altLang="zh-TW" sz="800"/>
            <a:t>/</a:t>
          </a:r>
          <a:r>
            <a:rPr lang="zh-TW" altLang="en-US" sz="800"/>
            <a:t>一般單位保險費分擔金額表查詢， 或利用便民服務</a:t>
          </a:r>
          <a:r>
            <a:rPr lang="en-US" altLang="zh-TW" sz="800"/>
            <a:t>/</a:t>
          </a:r>
          <a:r>
            <a:rPr lang="zh-TW" altLang="en-US" sz="800"/>
            <a:t>簡易試算</a:t>
          </a:r>
          <a:r>
            <a:rPr lang="en-US" altLang="zh-TW" sz="800"/>
            <a:t>/</a:t>
          </a:r>
          <a:r>
            <a:rPr lang="zh-TW" altLang="en-US" sz="800"/>
            <a:t>勞保、就保個人保險費試算項下查詢。</a:t>
          </a:r>
        </a:p>
      </xdr:txBody>
    </xdr:sp>
    <xdr:clientData/>
  </xdr:twoCellAnchor>
  <xdr:oneCellAnchor>
    <xdr:from>
      <xdr:col>0</xdr:col>
      <xdr:colOff>0</xdr:colOff>
      <xdr:row>2</xdr:row>
      <xdr:rowOff>9528</xdr:rowOff>
    </xdr:from>
    <xdr:ext cx="681163" cy="439616"/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0" y="514353"/>
          <a:ext cx="681163" cy="43961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/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/>
          </a:endParaRPr>
        </a:p>
      </xdr:txBody>
    </xdr:sp>
    <xdr:clientData/>
  </xdr:oneCellAnchor>
  <xdr:oneCellAnchor>
    <xdr:from>
      <xdr:col>0</xdr:col>
      <xdr:colOff>200025</xdr:colOff>
      <xdr:row>2</xdr:row>
      <xdr:rowOff>9528</xdr:rowOff>
    </xdr:from>
    <xdr:ext cx="557335" cy="15606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00025" y="514353"/>
          <a:ext cx="557335" cy="156060"/>
        </a:xfrm>
        <a:prstGeom prst="rect">
          <a:avLst/>
        </a:prstGeom>
        <a:noFill/>
        <a:ln>
          <a:noFill/>
        </a:ln>
      </xdr:spPr>
      <xdr:txBody>
        <a:bodyPr vert="horz" wrap="square" lIns="27432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投保薪資</a:t>
          </a:r>
        </a:p>
      </xdr:txBody>
    </xdr:sp>
    <xdr:clientData/>
  </xdr:oneCellAnchor>
  <xdr:oneCellAnchor>
    <xdr:from>
      <xdr:col>0</xdr:col>
      <xdr:colOff>0</xdr:colOff>
      <xdr:row>3</xdr:row>
      <xdr:rowOff>142554</xdr:rowOff>
    </xdr:from>
    <xdr:ext cx="428835" cy="161071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0" y="799779"/>
          <a:ext cx="428835" cy="161071"/>
        </a:xfrm>
        <a:prstGeom prst="rect">
          <a:avLst/>
        </a:prstGeom>
        <a:noFill/>
        <a:ln>
          <a:noFill/>
        </a:ln>
      </xdr:spPr>
      <xdr:txBody>
        <a:bodyPr vert="horz" wrap="none" lIns="18288" tIns="27432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投保日數</a:t>
          </a:r>
        </a:p>
      </xdr:txBody>
    </xdr:sp>
    <xdr:clientData/>
  </xdr:oneCellAnchor>
  <xdr:oneCellAnchor>
    <xdr:from>
      <xdr:col>0</xdr:col>
      <xdr:colOff>0</xdr:colOff>
      <xdr:row>36</xdr:row>
      <xdr:rowOff>19046</xdr:rowOff>
    </xdr:from>
    <xdr:ext cx="681163" cy="430088"/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0" y="5019671"/>
          <a:ext cx="681163" cy="430088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/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/>
          </a:endParaRPr>
        </a:p>
      </xdr:txBody>
    </xdr:sp>
    <xdr:clientData/>
  </xdr:oneCellAnchor>
  <xdr:oneCellAnchor>
    <xdr:from>
      <xdr:col>0</xdr:col>
      <xdr:colOff>190496</xdr:colOff>
      <xdr:row>36</xdr:row>
      <xdr:rowOff>9528</xdr:rowOff>
    </xdr:from>
    <xdr:ext cx="476246" cy="156060"/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90496" y="5010153"/>
          <a:ext cx="476246" cy="156060"/>
        </a:xfrm>
        <a:prstGeom prst="rect">
          <a:avLst/>
        </a:prstGeom>
        <a:noFill/>
        <a:ln>
          <a:noFill/>
        </a:ln>
      </xdr:spPr>
      <xdr:txBody>
        <a:bodyPr vert="horz" wrap="square" lIns="27432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投保薪資</a:t>
          </a:r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428835" cy="161071"/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0" y="5305425"/>
          <a:ext cx="428835" cy="161071"/>
        </a:xfrm>
        <a:prstGeom prst="rect">
          <a:avLst/>
        </a:prstGeom>
        <a:noFill/>
        <a:ln>
          <a:noFill/>
        </a:ln>
      </xdr:spPr>
      <xdr:txBody>
        <a:bodyPr vert="horz" wrap="none" lIns="18288" tIns="27432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投保日數</a:t>
          </a:r>
        </a:p>
      </xdr:txBody>
    </xdr:sp>
    <xdr:clientData/>
  </xdr:oneCellAnchor>
  <xdr:oneCellAnchor>
    <xdr:from>
      <xdr:col>0</xdr:col>
      <xdr:colOff>200025</xdr:colOff>
      <xdr:row>2</xdr:row>
      <xdr:rowOff>9528</xdr:rowOff>
    </xdr:from>
    <xdr:ext cx="557335" cy="156060"/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200025" y="514353"/>
          <a:ext cx="557335" cy="156060"/>
        </a:xfrm>
        <a:prstGeom prst="rect">
          <a:avLst/>
        </a:prstGeom>
        <a:noFill/>
        <a:ln>
          <a:noFill/>
        </a:ln>
      </xdr:spPr>
      <xdr:txBody>
        <a:bodyPr vert="horz" wrap="square" lIns="27432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標楷體"/>
              <a:ea typeface="標楷體"/>
            </a:rPr>
            <a:t>投保薪資</a:t>
          </a:r>
        </a:p>
      </xdr:txBody>
    </xdr:sp>
    <xdr:clientData/>
  </xdr:oneCellAnchor>
  <xdr:oneCellAnchor>
    <xdr:from>
      <xdr:col>0</xdr:col>
      <xdr:colOff>66760</xdr:colOff>
      <xdr:row>69</xdr:row>
      <xdr:rowOff>29160</xdr:rowOff>
    </xdr:from>
    <xdr:ext cx="13884798" cy="1114845"/>
    <xdr:sp macro="" textlink="">
      <xdr:nvSpPr>
        <xdr:cNvPr id="17" name="文字方塊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66760" y="9487485"/>
          <a:ext cx="13884798" cy="1114845"/>
        </a:xfrm>
        <a:prstGeom prst="rect">
          <a:avLst/>
        </a:prstGeom>
        <a:noFill/>
        <a:ln>
          <a:noFill/>
        </a:ln>
      </xdr:spPr>
      <xdr:txBody>
        <a:bodyPr vert="horz" wrap="square" lIns="91440" tIns="45720" rIns="91440" bIns="45720" anchor="t" anchorCtr="0" compatLnSpc="0"/>
        <a:lstStyle/>
        <a:p>
          <a:pPr marL="228600" marR="0" lvl="0" indent="-22860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勞工保險條例第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6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條第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項第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款至第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5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款及第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8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條第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項第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款至第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3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款規定之被保險人同時符合就業保險法第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5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條規定者，適用本表負擔保險費。</a:t>
          </a:r>
          <a:endParaRPr lang="en-US" sz="8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勞工保險普通事故保險費率自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110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年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月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日起由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11%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調整為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11.5%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，適用就業保險法之勞工保險被保險人，其勞工保險普通事故保險費率依該法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41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條第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2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項規定調降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，亦即表列保險費金額係依現行勞工保險普通事故保險費率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10.5%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，就業保險費率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，按被保險人負擔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20%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，投保單位負擔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70%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之比例計算。</a:t>
          </a:r>
          <a:endParaRPr lang="en-US" sz="8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本表投保薪資等級金額錄自勞動部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109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年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11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月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5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日勞動保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2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字第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1090140493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號令修正發布之「勞工保險投保薪資分級表」。</a:t>
          </a:r>
          <a:endParaRPr lang="en-US" sz="8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有關被保險人與投保單位應負擔之勞工保險普通事故保險費、職業災害保險費及就業保險費詳細金額，請利用本局網站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(www.bli.gov.tw)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首頁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-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大家常用的服務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/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常用書表下載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/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保險費分擔表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/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一般單位保險費分擔金額表查詢， 或利用便民服務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/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簡易試算</a:t>
          </a:r>
          <a:r>
            <a:rPr lang="en-US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/</a:t>
          </a:r>
          <a:r>
            <a:rPr lang="zh-TW" sz="8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勞保、就保個人保險費試算項下查詢。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28575" y="352425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1</xdr:row>
      <xdr:rowOff>28575</xdr:rowOff>
    </xdr:from>
    <xdr:to>
      <xdr:col>1</xdr:col>
      <xdr:colOff>95250</xdr:colOff>
      <xdr:row>2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00025" y="361950"/>
          <a:ext cx="5619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</xdr:row>
      <xdr:rowOff>0</xdr:rowOff>
    </xdr:from>
    <xdr:ext cx="428835" cy="16107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38175"/>
          <a:ext cx="428835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28575</xdr:colOff>
      <xdr:row>35</xdr:row>
      <xdr:rowOff>19050</xdr:rowOff>
    </xdr:from>
    <xdr:to>
      <xdr:col>1</xdr:col>
      <xdr:colOff>9525</xdr:colOff>
      <xdr:row>38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28575" y="4562475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35</xdr:row>
      <xdr:rowOff>9525</xdr:rowOff>
    </xdr:from>
    <xdr:to>
      <xdr:col>1</xdr:col>
      <xdr:colOff>9525</xdr:colOff>
      <xdr:row>36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00025" y="4552950"/>
          <a:ext cx="4762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37</xdr:row>
      <xdr:rowOff>0</xdr:rowOff>
    </xdr:from>
    <xdr:ext cx="428835" cy="16107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0" y="4848225"/>
          <a:ext cx="428835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28575</xdr:colOff>
      <xdr:row>1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28575" y="352425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1</xdr:row>
      <xdr:rowOff>28575</xdr:rowOff>
    </xdr:from>
    <xdr:to>
      <xdr:col>1</xdr:col>
      <xdr:colOff>85725</xdr:colOff>
      <xdr:row>2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00025" y="361950"/>
          <a:ext cx="5619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</xdr:row>
      <xdr:rowOff>0</xdr:rowOff>
    </xdr:from>
    <xdr:ext cx="438365" cy="161070"/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0" y="638175"/>
          <a:ext cx="438365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28575</xdr:colOff>
      <xdr:row>35</xdr:row>
      <xdr:rowOff>19050</xdr:rowOff>
    </xdr:from>
    <xdr:to>
      <xdr:col>1</xdr:col>
      <xdr:colOff>9525</xdr:colOff>
      <xdr:row>38</xdr:row>
      <xdr:rowOff>9525</xdr:rowOff>
    </xdr:to>
    <xdr:sp macro="" textlink="">
      <xdr:nvSpPr>
        <xdr:cNvPr id="11" name="Line 4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ShapeType="1"/>
        </xdr:cNvSpPr>
      </xdr:nvSpPr>
      <xdr:spPr bwMode="auto">
        <a:xfrm>
          <a:off x="28575" y="4562475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35</xdr:row>
      <xdr:rowOff>9525</xdr:rowOff>
    </xdr:from>
    <xdr:to>
      <xdr:col>0</xdr:col>
      <xdr:colOff>675497</xdr:colOff>
      <xdr:row>36</xdr:row>
      <xdr:rowOff>19050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00025" y="4552950"/>
          <a:ext cx="475472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37</xdr:row>
      <xdr:rowOff>3169</xdr:rowOff>
    </xdr:from>
    <xdr:ext cx="438365" cy="161070"/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0" y="4851394"/>
          <a:ext cx="438365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28575</xdr:colOff>
      <xdr:row>1</xdr:row>
      <xdr:rowOff>19050</xdr:rowOff>
    </xdr:from>
    <xdr:to>
      <xdr:col>1</xdr:col>
      <xdr:colOff>9525</xdr:colOff>
      <xdr:row>4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ShapeType="1"/>
        </xdr:cNvSpPr>
      </xdr:nvSpPr>
      <xdr:spPr bwMode="auto">
        <a:xfrm>
          <a:off x="28575" y="514350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1</xdr:row>
      <xdr:rowOff>28575</xdr:rowOff>
    </xdr:from>
    <xdr:to>
      <xdr:col>1</xdr:col>
      <xdr:colOff>85725</xdr:colOff>
      <xdr:row>2</xdr:row>
      <xdr:rowOff>38100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00025" y="523875"/>
          <a:ext cx="5619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</xdr:row>
      <xdr:rowOff>0</xdr:rowOff>
    </xdr:from>
    <xdr:ext cx="457424" cy="161070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0" y="800100"/>
          <a:ext cx="457424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28575</xdr:colOff>
      <xdr:row>35</xdr:row>
      <xdr:rowOff>19050</xdr:rowOff>
    </xdr:from>
    <xdr:to>
      <xdr:col>1</xdr:col>
      <xdr:colOff>9525</xdr:colOff>
      <xdr:row>38</xdr:row>
      <xdr:rowOff>9525</xdr:rowOff>
    </xdr:to>
    <xdr:sp macro="" textlink="">
      <xdr:nvSpPr>
        <xdr:cNvPr id="17" name="Line 4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ShapeType="1"/>
        </xdr:cNvSpPr>
      </xdr:nvSpPr>
      <xdr:spPr bwMode="auto">
        <a:xfrm>
          <a:off x="28575" y="4724400"/>
          <a:ext cx="657225" cy="447675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200025</xdr:colOff>
      <xdr:row>35</xdr:row>
      <xdr:rowOff>9525</xdr:rowOff>
    </xdr:from>
    <xdr:to>
      <xdr:col>0</xdr:col>
      <xdr:colOff>675497</xdr:colOff>
      <xdr:row>36</xdr:row>
      <xdr:rowOff>19050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00025" y="4714875"/>
          <a:ext cx="475472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投保薪資</a:t>
          </a:r>
        </a:p>
      </xdr:txBody>
    </xdr:sp>
    <xdr:clientData/>
  </xdr:twoCellAnchor>
  <xdr:oneCellAnchor>
    <xdr:from>
      <xdr:col>0</xdr:col>
      <xdr:colOff>0</xdr:colOff>
      <xdr:row>37</xdr:row>
      <xdr:rowOff>3169</xdr:rowOff>
    </xdr:from>
    <xdr:ext cx="457424" cy="161070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0" y="5013319"/>
          <a:ext cx="457424" cy="161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投保日數</a:t>
          </a:r>
        </a:p>
      </xdr:txBody>
    </xdr:sp>
    <xdr:clientData/>
  </xdr:oneCellAnchor>
  <xdr:twoCellAnchor>
    <xdr:from>
      <xdr:col>0</xdr:col>
      <xdr:colOff>0</xdr:colOff>
      <xdr:row>68</xdr:row>
      <xdr:rowOff>58619</xdr:rowOff>
    </xdr:from>
    <xdr:to>
      <xdr:col>27</xdr:col>
      <xdr:colOff>153276</xdr:colOff>
      <xdr:row>74</xdr:row>
      <xdr:rowOff>175171</xdr:rowOff>
    </xdr:to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0" y="8935919"/>
          <a:ext cx="12773901" cy="10881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28600" indent="-228600">
            <a:buFont typeface="+mj-ea"/>
            <a:buAutoNum type="ea1ChtPeriod"/>
          </a:pPr>
          <a:r>
            <a:rPr lang="zh-TW" altLang="en-US" sz="900">
              <a:solidFill>
                <a:srgbClr val="008000"/>
              </a:solidFill>
            </a:rPr>
            <a:t>就業保險法第</a:t>
          </a:r>
          <a:r>
            <a:rPr lang="en-US" altLang="zh-TW" sz="900">
              <a:solidFill>
                <a:srgbClr val="008000"/>
              </a:solidFill>
            </a:rPr>
            <a:t>5</a:t>
          </a:r>
          <a:r>
            <a:rPr lang="zh-TW" altLang="en-US" sz="900">
              <a:solidFill>
                <a:srgbClr val="008000"/>
              </a:solidFill>
            </a:rPr>
            <a:t>條規定之被保險人適用本表負擔保險費。</a:t>
          </a:r>
          <a:endParaRPr lang="en-US" altLang="zh-TW" sz="900">
            <a:solidFill>
              <a:srgbClr val="008000"/>
            </a:solidFill>
          </a:endParaRPr>
        </a:p>
        <a:p>
          <a:pPr marL="228600" indent="-228600">
            <a:buFont typeface="+mj-ea"/>
            <a:buAutoNum type="ea1ChtPeriod"/>
          </a:pPr>
          <a:r>
            <a:rPr lang="zh-TW" altLang="en-US" sz="900">
              <a:solidFill>
                <a:srgbClr val="008000"/>
              </a:solidFill>
            </a:rPr>
            <a:t>表列保險費金額係依就業保險費率</a:t>
          </a:r>
          <a:r>
            <a:rPr lang="en-US" altLang="zh-TW" sz="900">
              <a:solidFill>
                <a:srgbClr val="008000"/>
              </a:solidFill>
            </a:rPr>
            <a:t>1%</a:t>
          </a:r>
          <a:r>
            <a:rPr lang="zh-TW" altLang="en-US" sz="900">
              <a:solidFill>
                <a:srgbClr val="008000"/>
              </a:solidFill>
            </a:rPr>
            <a:t>，按被保險人負擔</a:t>
          </a:r>
          <a:r>
            <a:rPr lang="en-US" altLang="zh-TW" sz="900">
              <a:solidFill>
                <a:srgbClr val="008000"/>
              </a:solidFill>
            </a:rPr>
            <a:t>20</a:t>
          </a:r>
          <a:r>
            <a:rPr lang="zh-TW" altLang="en-US" sz="900">
              <a:solidFill>
                <a:srgbClr val="008000"/>
              </a:solidFill>
            </a:rPr>
            <a:t>％，投保單位負擔</a:t>
          </a:r>
          <a:r>
            <a:rPr lang="en-US" altLang="zh-TW" sz="900">
              <a:solidFill>
                <a:srgbClr val="008000"/>
              </a:solidFill>
            </a:rPr>
            <a:t>70</a:t>
          </a:r>
          <a:r>
            <a:rPr lang="zh-TW" altLang="en-US" sz="900">
              <a:solidFill>
                <a:srgbClr val="008000"/>
              </a:solidFill>
            </a:rPr>
            <a:t>％之比例計算。</a:t>
          </a:r>
          <a:endParaRPr lang="en-US" altLang="zh-TW" sz="900">
            <a:solidFill>
              <a:srgbClr val="008000"/>
            </a:solidFill>
          </a:endParaRPr>
        </a:p>
        <a:p>
          <a:pPr marL="228600" indent="-228600">
            <a:buFont typeface="+mj-ea"/>
            <a:buAutoNum type="ea1ChtPeriod"/>
          </a:pPr>
          <a:r>
            <a:rPr lang="zh-TW" altLang="en-US" sz="900">
              <a:solidFill>
                <a:srgbClr val="008000"/>
              </a:solidFill>
            </a:rPr>
            <a:t>本表投保薪資等級金額錄自勞動部</a:t>
          </a:r>
          <a:r>
            <a:rPr lang="en-US" altLang="zh-TW" sz="900">
              <a:solidFill>
                <a:srgbClr val="008000"/>
              </a:solidFill>
            </a:rPr>
            <a:t>108</a:t>
          </a:r>
          <a:r>
            <a:rPr lang="zh-TW" altLang="en-US" sz="900">
              <a:solidFill>
                <a:srgbClr val="008000"/>
              </a:solidFill>
            </a:rPr>
            <a:t>年</a:t>
          </a:r>
          <a:r>
            <a:rPr lang="en-US" altLang="zh-TW" sz="900">
              <a:solidFill>
                <a:srgbClr val="008000"/>
              </a:solidFill>
            </a:rPr>
            <a:t>10</a:t>
          </a:r>
          <a:r>
            <a:rPr lang="zh-TW" altLang="en-US" sz="900">
              <a:solidFill>
                <a:srgbClr val="008000"/>
              </a:solidFill>
            </a:rPr>
            <a:t>月</a:t>
          </a:r>
          <a:r>
            <a:rPr lang="en-US" altLang="zh-TW" sz="900">
              <a:solidFill>
                <a:srgbClr val="008000"/>
              </a:solidFill>
            </a:rPr>
            <a:t>30</a:t>
          </a:r>
          <a:r>
            <a:rPr lang="zh-TW" altLang="en-US" sz="900">
              <a:solidFill>
                <a:srgbClr val="008000"/>
              </a:solidFill>
            </a:rPr>
            <a:t>日勞動保</a:t>
          </a:r>
          <a:r>
            <a:rPr lang="en-US" altLang="zh-TW" sz="900">
              <a:solidFill>
                <a:srgbClr val="008000"/>
              </a:solidFill>
            </a:rPr>
            <a:t>2</a:t>
          </a:r>
          <a:r>
            <a:rPr lang="zh-TW" altLang="en-US" sz="900">
              <a:solidFill>
                <a:srgbClr val="008000"/>
              </a:solidFill>
            </a:rPr>
            <a:t>字第</a:t>
          </a:r>
          <a:r>
            <a:rPr lang="en-US" altLang="zh-TW" sz="900">
              <a:solidFill>
                <a:srgbClr val="008000"/>
              </a:solidFill>
            </a:rPr>
            <a:t>1080140541</a:t>
          </a:r>
          <a:r>
            <a:rPr lang="zh-TW" altLang="en-US" sz="900">
              <a:solidFill>
                <a:srgbClr val="008000"/>
              </a:solidFill>
            </a:rPr>
            <a:t>號令修正發布之「勞工保險投保薪資分級表」。</a:t>
          </a:r>
          <a:endParaRPr lang="en-US" altLang="zh-TW" sz="900">
            <a:solidFill>
              <a:srgbClr val="008000"/>
            </a:solidFill>
          </a:endParaRPr>
        </a:p>
        <a:p>
          <a:pPr marL="228600" indent="-228600">
            <a:buFont typeface="+mj-ea"/>
            <a:buAutoNum type="ea1ChtPeriod"/>
          </a:pPr>
          <a:r>
            <a:rPr lang="zh-TW" altLang="en-US" sz="900">
              <a:solidFill>
                <a:srgbClr val="008000"/>
              </a:solidFill>
            </a:rPr>
            <a:t>有關被保險人與投保單位應負擔之勞工保險普通事故保險費、職業災害保險費及就業保險費詳細金額，請利用本局網站</a:t>
          </a:r>
          <a:r>
            <a:rPr lang="en-US" altLang="zh-TW" sz="900">
              <a:solidFill>
                <a:srgbClr val="008000"/>
              </a:solidFill>
            </a:rPr>
            <a:t>(www.bli.gov.tw)</a:t>
          </a:r>
          <a:r>
            <a:rPr lang="zh-TW" altLang="en-US" sz="900">
              <a:solidFill>
                <a:srgbClr val="008000"/>
              </a:solidFill>
            </a:rPr>
            <a:t>首頁</a:t>
          </a:r>
          <a:r>
            <a:rPr lang="en-US" altLang="zh-TW" sz="900">
              <a:solidFill>
                <a:srgbClr val="008000"/>
              </a:solidFill>
            </a:rPr>
            <a:t>-</a:t>
          </a:r>
          <a:r>
            <a:rPr lang="zh-TW" altLang="en-US" sz="900">
              <a:solidFill>
                <a:srgbClr val="008000"/>
              </a:solidFill>
            </a:rPr>
            <a:t>大家常用的服務</a:t>
          </a:r>
          <a:r>
            <a:rPr lang="en-US" altLang="zh-TW" sz="900">
              <a:solidFill>
                <a:srgbClr val="008000"/>
              </a:solidFill>
            </a:rPr>
            <a:t>/</a:t>
          </a:r>
          <a:r>
            <a:rPr lang="zh-TW" altLang="en-US" sz="900">
              <a:solidFill>
                <a:srgbClr val="008000"/>
              </a:solidFill>
            </a:rPr>
            <a:t>常用書表下載</a:t>
          </a:r>
          <a:r>
            <a:rPr lang="en-US" altLang="zh-TW" sz="900">
              <a:solidFill>
                <a:srgbClr val="008000"/>
              </a:solidFill>
            </a:rPr>
            <a:t>/</a:t>
          </a:r>
          <a:r>
            <a:rPr lang="zh-TW" altLang="en-US" sz="900">
              <a:solidFill>
                <a:srgbClr val="008000"/>
              </a:solidFill>
            </a:rPr>
            <a:t>保險費分擔表</a:t>
          </a:r>
          <a:r>
            <a:rPr lang="en-US" altLang="zh-TW" sz="900">
              <a:solidFill>
                <a:srgbClr val="008000"/>
              </a:solidFill>
            </a:rPr>
            <a:t>/</a:t>
          </a:r>
          <a:r>
            <a:rPr lang="zh-TW" altLang="en-US" sz="900">
              <a:solidFill>
                <a:srgbClr val="008000"/>
              </a:solidFill>
            </a:rPr>
            <a:t>一般單位保險費分擔金額表查詢，或利用便民服務</a:t>
          </a:r>
          <a:r>
            <a:rPr lang="en-US" altLang="zh-TW" sz="900">
              <a:solidFill>
                <a:srgbClr val="008000"/>
              </a:solidFill>
            </a:rPr>
            <a:t>/</a:t>
          </a:r>
          <a:r>
            <a:rPr lang="zh-TW" altLang="en-US" sz="900">
              <a:solidFill>
                <a:srgbClr val="008000"/>
              </a:solidFill>
            </a:rPr>
            <a:t>簡易試算</a:t>
          </a:r>
          <a:r>
            <a:rPr lang="en-US" altLang="zh-TW" sz="900">
              <a:solidFill>
                <a:srgbClr val="008000"/>
              </a:solidFill>
            </a:rPr>
            <a:t>/</a:t>
          </a:r>
          <a:r>
            <a:rPr lang="zh-TW" altLang="en-US" sz="900">
              <a:solidFill>
                <a:srgbClr val="008000"/>
              </a:solidFill>
            </a:rPr>
            <a:t>勞保、就保個人保險費試算項下查詢。</a:t>
          </a:r>
        </a:p>
      </xdr:txBody>
    </xdr:sp>
    <xdr:clientData/>
  </xdr:twoCellAnchor>
  <xdr:oneCellAnchor>
    <xdr:from>
      <xdr:col>0</xdr:col>
      <xdr:colOff>0</xdr:colOff>
      <xdr:row>68</xdr:row>
      <xdr:rowOff>58622</xdr:rowOff>
    </xdr:from>
    <xdr:ext cx="12893844" cy="936089"/>
    <xdr:sp macro="" textlink="">
      <xdr:nvSpPr>
        <xdr:cNvPr id="21" name="文字方塊 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0" y="8935922"/>
          <a:ext cx="12893844" cy="936089"/>
        </a:xfrm>
        <a:prstGeom prst="rect">
          <a:avLst/>
        </a:prstGeom>
        <a:noFill/>
        <a:ln>
          <a:noFill/>
        </a:ln>
      </xdr:spPr>
      <xdr:txBody>
        <a:bodyPr vert="horz" wrap="square" lIns="91440" tIns="45720" rIns="91440" bIns="45720" anchor="t" anchorCtr="0" compatLnSpc="0"/>
        <a:lstStyle/>
        <a:p>
          <a:pPr marL="228600" marR="0" lvl="0" indent="-228600" defTabSz="914400" rtl="0" fontAlgn="auto" hangingPunct="1">
            <a:lnSpc>
              <a:spcPts val="1000"/>
            </a:lnSpc>
            <a:spcBef>
              <a:spcPts val="10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就業保險法第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5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條規定之被保險人適用本表負擔保險費。</a:t>
          </a:r>
          <a:endParaRPr lang="en-US" sz="900" b="0" i="0" u="none" strike="noStrike" kern="0" cap="none" spc="0" baseline="0">
            <a:solidFill>
              <a:srgbClr val="008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ts val="1200"/>
            </a:lnSpc>
            <a:spcBef>
              <a:spcPts val="10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表列保險費金額係依就業保險費率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1%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，按被保險人負擔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20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％，投保單位負擔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70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％之比例計算。</a:t>
          </a:r>
          <a:endParaRPr lang="en-US" sz="900" b="0" i="0" u="none" strike="noStrike" kern="0" cap="none" spc="0" baseline="0">
            <a:solidFill>
              <a:srgbClr val="008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ts val="1200"/>
            </a:lnSpc>
            <a:spcBef>
              <a:spcPts val="10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本表投保薪資等級金額錄自勞動部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109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年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11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月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5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日勞動保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2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字第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1090140493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號令修正發布之「勞工保險投保薪資分級表」。</a:t>
          </a:r>
          <a:endParaRPr lang="en-US" sz="900" b="0" i="0" u="none" strike="noStrike" kern="0" cap="none" spc="0" baseline="0">
            <a:solidFill>
              <a:srgbClr val="008000"/>
            </a:solidFill>
            <a:uFillTx/>
            <a:latin typeface="Calibri"/>
            <a:ea typeface="新細明體"/>
          </a:endParaRPr>
        </a:p>
        <a:p>
          <a:pPr marL="228600" marR="0" lvl="0" indent="-228600" defTabSz="914400" rtl="0" fontAlgn="auto" hangingPunct="1">
            <a:lnSpc>
              <a:spcPct val="100000"/>
            </a:lnSpc>
            <a:spcBef>
              <a:spcPts val="100"/>
            </a:spcBef>
            <a:spcAft>
              <a:spcPts val="0"/>
            </a:spcAft>
            <a:buSzPct val="100000"/>
            <a:buAutoNum type="ea1JpnKorPeriod"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有關被保險人與投保單位應負擔之勞工保險普通事故保險費、職業災害保險費及就業保險費詳細金額，請利用本局網站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(www.bli.gov.tw)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首頁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-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大家常用的服務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/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常用書表下載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/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保險費分擔表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/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一般單位保險費分擔金額表查詢，或利用便民服務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/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簡易試算</a:t>
          </a:r>
          <a:r>
            <a:rPr lang="en-US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/</a:t>
          </a:r>
          <a:r>
            <a:rPr lang="zh-TW" sz="900" b="0" i="0" u="none" strike="noStrike" kern="0" cap="none" spc="0" baseline="0">
              <a:solidFill>
                <a:srgbClr val="008000"/>
              </a:solidFill>
              <a:uFillTx/>
              <a:latin typeface="Calibri"/>
              <a:ea typeface="新細明體"/>
            </a:rPr>
            <a:t>勞保、就保個人保險費試算項下查詢。</a:t>
          </a:r>
        </a:p>
      </xdr:txBody>
    </xdr:sp>
    <xdr:clientData/>
  </xdr:oneCellAnchor>
  <xdr:oneCellAnchor>
    <xdr:from>
      <xdr:col>0</xdr:col>
      <xdr:colOff>28575</xdr:colOff>
      <xdr:row>1</xdr:row>
      <xdr:rowOff>19046</xdr:rowOff>
    </xdr:from>
    <xdr:ext cx="652717" cy="441664"/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28575" y="514346"/>
          <a:ext cx="652717" cy="441664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8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200025</xdr:colOff>
      <xdr:row>1</xdr:row>
      <xdr:rowOff>28575</xdr:rowOff>
    </xdr:from>
    <xdr:ext cx="557463" cy="159919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200025" y="523875"/>
          <a:ext cx="557463" cy="159919"/>
        </a:xfrm>
        <a:prstGeom prst="rect">
          <a:avLst/>
        </a:prstGeom>
        <a:noFill/>
        <a:ln>
          <a:noFill/>
        </a:ln>
      </xdr:spPr>
      <xdr:txBody>
        <a:bodyPr vert="horz" wrap="square" lIns="27432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投保薪資</a:t>
          </a:r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428835" cy="161071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0" y="800100"/>
          <a:ext cx="428835" cy="161071"/>
        </a:xfrm>
        <a:prstGeom prst="rect">
          <a:avLst/>
        </a:prstGeom>
        <a:noFill/>
        <a:ln>
          <a:noFill/>
        </a:ln>
      </xdr:spPr>
      <xdr:txBody>
        <a:bodyPr vert="horz" wrap="none" lIns="18288" tIns="27432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投保日數</a:t>
          </a:r>
        </a:p>
      </xdr:txBody>
    </xdr:sp>
    <xdr:clientData/>
  </xdr:oneCellAnchor>
  <xdr:oneCellAnchor>
    <xdr:from>
      <xdr:col>0</xdr:col>
      <xdr:colOff>28575</xdr:colOff>
      <xdr:row>35</xdr:row>
      <xdr:rowOff>19046</xdr:rowOff>
    </xdr:from>
    <xdr:ext cx="652717" cy="441655"/>
    <xdr:sp macro="" textlink="">
      <xdr:nvSpPr>
        <xdr:cNvPr id="25" name="Line 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28575" y="4724396"/>
          <a:ext cx="652717" cy="44165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8000"/>
          </a:solidFill>
          <a:prstDash val="solid"/>
          <a:round/>
        </a:ln>
      </xdr:spPr>
      <xdr:txBody>
        <a:bodyPr lIns="0" tIns="0" rIns="0" bIns="0"/>
        <a:lstStyle/>
        <a:p>
          <a:endParaRPr lang="zh-TW" altLang="en-US"/>
        </a:p>
      </xdr:txBody>
    </xdr:sp>
    <xdr:clientData/>
  </xdr:oneCellAnchor>
  <xdr:oneCellAnchor>
    <xdr:from>
      <xdr:col>0</xdr:col>
      <xdr:colOff>200025</xdr:colOff>
      <xdr:row>35</xdr:row>
      <xdr:rowOff>9528</xdr:rowOff>
    </xdr:from>
    <xdr:ext cx="475469" cy="159919"/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200025" y="4714878"/>
          <a:ext cx="475469" cy="159919"/>
        </a:xfrm>
        <a:prstGeom prst="rect">
          <a:avLst/>
        </a:prstGeom>
        <a:noFill/>
        <a:ln>
          <a:noFill/>
        </a:ln>
      </xdr:spPr>
      <xdr:txBody>
        <a:bodyPr vert="horz" wrap="square" lIns="27432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投保薪資</a:t>
          </a:r>
        </a:p>
      </xdr:txBody>
    </xdr:sp>
    <xdr:clientData/>
  </xdr:oneCellAnchor>
  <xdr:oneCellAnchor>
    <xdr:from>
      <xdr:col>0</xdr:col>
      <xdr:colOff>0</xdr:colOff>
      <xdr:row>37</xdr:row>
      <xdr:rowOff>3172</xdr:rowOff>
    </xdr:from>
    <xdr:ext cx="428835" cy="161071"/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0" y="5013322"/>
          <a:ext cx="428835" cy="161071"/>
        </a:xfrm>
        <a:prstGeom prst="rect">
          <a:avLst/>
        </a:prstGeom>
        <a:noFill/>
        <a:ln>
          <a:noFill/>
        </a:ln>
      </xdr:spPr>
      <xdr:txBody>
        <a:bodyPr vert="horz" wrap="none" lIns="18288" tIns="27432" rIns="0" bIns="0" anchor="t" anchorCtr="0" compatLnSpc="0">
          <a:sp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800" b="0" i="0" u="none" strike="noStrike" kern="0" cap="none" spc="0" baseline="0">
              <a:solidFill>
                <a:srgbClr val="008000"/>
              </a:solidFill>
              <a:uFillTx/>
              <a:latin typeface="標楷體"/>
              <a:ea typeface="標楷體"/>
            </a:rPr>
            <a:t>投保日數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T11"/>
  <sheetViews>
    <sheetView workbookViewId="0">
      <selection activeCell="D30" sqref="D30"/>
    </sheetView>
  </sheetViews>
  <sheetFormatPr defaultRowHeight="16.5"/>
  <cols>
    <col min="1" max="1" width="10.5" customWidth="1"/>
    <col min="5" max="5" width="13.5" customWidth="1"/>
  </cols>
  <sheetData>
    <row r="1" spans="1:20" ht="21">
      <c r="A1" s="127" t="s">
        <v>925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17.100000000000001" customHeight="1">
      <c r="A2" s="9" t="s">
        <v>0</v>
      </c>
      <c r="B2" s="10">
        <v>1</v>
      </c>
      <c r="C2" s="9" t="s">
        <v>1</v>
      </c>
      <c r="D2" s="11" t="s">
        <v>34</v>
      </c>
      <c r="E2" s="9" t="s">
        <v>15</v>
      </c>
      <c r="F2" s="9" t="s">
        <v>42</v>
      </c>
      <c r="G2" s="9" t="s">
        <v>16</v>
      </c>
      <c r="H2" s="9" t="s">
        <v>2</v>
      </c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 t="s">
        <v>9</v>
      </c>
      <c r="P2" s="9" t="s">
        <v>10</v>
      </c>
      <c r="Q2" s="9" t="s">
        <v>11</v>
      </c>
      <c r="R2" s="9" t="s">
        <v>12</v>
      </c>
      <c r="S2" s="9" t="s">
        <v>43</v>
      </c>
      <c r="T2" s="9" t="s">
        <v>17</v>
      </c>
    </row>
    <row r="3" spans="1:20">
      <c r="A3" s="129" t="s">
        <v>18</v>
      </c>
      <c r="B3" s="124" t="s">
        <v>35</v>
      </c>
      <c r="C3" s="124"/>
      <c r="D3" s="124"/>
      <c r="E3" s="9" t="s">
        <v>44</v>
      </c>
      <c r="F3" s="10">
        <v>20000</v>
      </c>
      <c r="G3" s="10">
        <v>25000</v>
      </c>
      <c r="H3" s="10">
        <v>25000</v>
      </c>
      <c r="I3" s="10">
        <v>25000</v>
      </c>
      <c r="J3" s="10">
        <v>25000</v>
      </c>
      <c r="K3" s="10">
        <v>25000</v>
      </c>
      <c r="L3" s="10">
        <v>25000</v>
      </c>
      <c r="M3" s="10">
        <v>25000</v>
      </c>
      <c r="N3" s="10">
        <v>25000</v>
      </c>
      <c r="O3" s="10">
        <v>25000</v>
      </c>
      <c r="P3" s="10">
        <v>25000</v>
      </c>
      <c r="Q3" s="10">
        <v>25000</v>
      </c>
      <c r="R3" s="10">
        <v>25000</v>
      </c>
      <c r="S3" s="10">
        <v>25000</v>
      </c>
      <c r="T3" s="10">
        <f t="shared" ref="T3:T10" si="0">SUM(F3:S3)</f>
        <v>345000</v>
      </c>
    </row>
    <row r="4" spans="1:20">
      <c r="A4" s="129"/>
      <c r="B4" s="124"/>
      <c r="C4" s="124"/>
      <c r="D4" s="124"/>
      <c r="E4" s="9" t="s">
        <v>38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>
        <f t="shared" si="0"/>
        <v>0</v>
      </c>
    </row>
    <row r="5" spans="1:20" ht="16.149999999999999" customHeight="1">
      <c r="A5" s="125" t="s">
        <v>19</v>
      </c>
      <c r="B5" s="130" t="s">
        <v>36</v>
      </c>
      <c r="C5" s="131"/>
      <c r="D5" s="132"/>
      <c r="E5" s="9" t="s">
        <v>13</v>
      </c>
      <c r="F5" s="10"/>
      <c r="G5" s="10">
        <v>2400</v>
      </c>
      <c r="H5" s="10">
        <v>2400</v>
      </c>
      <c r="I5" s="10">
        <v>2400</v>
      </c>
      <c r="J5" s="10">
        <v>2400</v>
      </c>
      <c r="K5" s="10">
        <v>2400</v>
      </c>
      <c r="L5" s="10">
        <v>2400</v>
      </c>
      <c r="M5" s="10">
        <v>2400</v>
      </c>
      <c r="N5" s="10">
        <v>2400</v>
      </c>
      <c r="O5" s="10">
        <v>2400</v>
      </c>
      <c r="P5" s="10">
        <v>2400</v>
      </c>
      <c r="Q5" s="10">
        <v>2400</v>
      </c>
      <c r="R5" s="10">
        <v>2400</v>
      </c>
      <c r="S5" s="10"/>
      <c r="T5" s="10">
        <f t="shared" si="0"/>
        <v>28800</v>
      </c>
    </row>
    <row r="6" spans="1:20" ht="17.100000000000001" customHeight="1">
      <c r="A6" s="126"/>
      <c r="B6" s="133"/>
      <c r="C6" s="134"/>
      <c r="D6" s="135"/>
      <c r="E6" s="9" t="s">
        <v>14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>
        <f t="shared" si="0"/>
        <v>0</v>
      </c>
    </row>
    <row r="7" spans="1:20">
      <c r="A7" s="123" t="s">
        <v>20</v>
      </c>
      <c r="B7" s="124" t="s">
        <v>37</v>
      </c>
      <c r="C7" s="124"/>
      <c r="D7" s="124"/>
      <c r="E7" s="15" t="s">
        <v>923</v>
      </c>
      <c r="F7" s="16"/>
      <c r="G7" s="16">
        <v>27600</v>
      </c>
      <c r="H7" s="16">
        <v>27600</v>
      </c>
      <c r="I7" s="16">
        <v>27600</v>
      </c>
      <c r="J7" s="16">
        <v>27600</v>
      </c>
      <c r="K7" s="16">
        <v>27600</v>
      </c>
      <c r="L7" s="16">
        <v>27600</v>
      </c>
      <c r="M7" s="16">
        <v>27600</v>
      </c>
      <c r="N7" s="16">
        <v>27600</v>
      </c>
      <c r="O7" s="16">
        <v>27600</v>
      </c>
      <c r="P7" s="16">
        <v>27600</v>
      </c>
      <c r="Q7" s="16">
        <v>27600</v>
      </c>
      <c r="R7" s="16">
        <v>27600</v>
      </c>
      <c r="S7" s="16"/>
      <c r="T7" s="16"/>
    </row>
    <row r="8" spans="1:20">
      <c r="A8" s="123"/>
      <c r="B8" s="124"/>
      <c r="C8" s="124"/>
      <c r="D8" s="124"/>
      <c r="E8" s="15" t="s">
        <v>920</v>
      </c>
      <c r="F8" s="16"/>
      <c r="G8" s="16">
        <v>27600</v>
      </c>
      <c r="H8" s="16">
        <v>27600</v>
      </c>
      <c r="I8" s="16">
        <v>27600</v>
      </c>
      <c r="J8" s="16">
        <v>27600</v>
      </c>
      <c r="K8" s="16">
        <v>27600</v>
      </c>
      <c r="L8" s="16">
        <v>27600</v>
      </c>
      <c r="M8" s="16">
        <v>27600</v>
      </c>
      <c r="N8" s="16">
        <v>27600</v>
      </c>
      <c r="O8" s="16">
        <v>27600</v>
      </c>
      <c r="P8" s="16">
        <v>27600</v>
      </c>
      <c r="Q8" s="16">
        <v>27600</v>
      </c>
      <c r="R8" s="16">
        <v>27600</v>
      </c>
      <c r="S8" s="16"/>
      <c r="T8" s="16"/>
    </row>
    <row r="9" spans="1:20" ht="16.149999999999999" customHeight="1">
      <c r="A9" s="123"/>
      <c r="B9" s="124"/>
      <c r="C9" s="124"/>
      <c r="D9" s="124"/>
      <c r="E9" s="12" t="s">
        <v>39</v>
      </c>
      <c r="F9" s="13"/>
      <c r="G9" s="10">
        <v>478</v>
      </c>
      <c r="H9" s="10">
        <v>478</v>
      </c>
      <c r="I9" s="10">
        <v>478</v>
      </c>
      <c r="J9" s="10">
        <v>478</v>
      </c>
      <c r="K9" s="10">
        <v>478</v>
      </c>
      <c r="L9" s="10">
        <v>478</v>
      </c>
      <c r="M9" s="10">
        <v>478</v>
      </c>
      <c r="N9" s="10">
        <v>478</v>
      </c>
      <c r="O9" s="10">
        <v>478</v>
      </c>
      <c r="P9" s="10">
        <v>478</v>
      </c>
      <c r="Q9" s="10">
        <v>478</v>
      </c>
      <c r="R9" s="10">
        <v>478</v>
      </c>
      <c r="S9" s="10"/>
      <c r="T9" s="10">
        <f t="shared" si="0"/>
        <v>5736</v>
      </c>
    </row>
    <row r="10" spans="1:20">
      <c r="A10" s="123"/>
      <c r="B10" s="124"/>
      <c r="C10" s="124"/>
      <c r="D10" s="124"/>
      <c r="E10" s="12" t="s">
        <v>40</v>
      </c>
      <c r="F10" s="13"/>
      <c r="G10" s="10">
        <v>371</v>
      </c>
      <c r="H10" s="10">
        <v>371</v>
      </c>
      <c r="I10" s="10">
        <v>371</v>
      </c>
      <c r="J10" s="10">
        <v>371</v>
      </c>
      <c r="K10" s="10">
        <v>371</v>
      </c>
      <c r="L10" s="10">
        <v>371</v>
      </c>
      <c r="M10" s="10">
        <v>371</v>
      </c>
      <c r="N10" s="10">
        <v>371</v>
      </c>
      <c r="O10" s="10">
        <v>371</v>
      </c>
      <c r="P10" s="10">
        <v>371</v>
      </c>
      <c r="Q10" s="10">
        <v>371</v>
      </c>
      <c r="R10" s="10">
        <v>371</v>
      </c>
      <c r="S10" s="10"/>
      <c r="T10" s="10">
        <f t="shared" si="0"/>
        <v>4452</v>
      </c>
    </row>
    <row r="11" spans="1:20">
      <c r="A11" s="123"/>
      <c r="B11" s="124"/>
      <c r="C11" s="124"/>
      <c r="D11" s="124"/>
      <c r="E11" s="9" t="s">
        <v>41</v>
      </c>
      <c r="F11" s="10">
        <f t="shared" ref="F11:T11" si="1">F3+F4+F5+F6-F9-F10</f>
        <v>20000</v>
      </c>
      <c r="G11" s="10">
        <f t="shared" si="1"/>
        <v>26551</v>
      </c>
      <c r="H11" s="10">
        <f t="shared" si="1"/>
        <v>26551</v>
      </c>
      <c r="I11" s="10">
        <f t="shared" si="1"/>
        <v>26551</v>
      </c>
      <c r="J11" s="10">
        <f t="shared" si="1"/>
        <v>26551</v>
      </c>
      <c r="K11" s="10">
        <f t="shared" si="1"/>
        <v>26551</v>
      </c>
      <c r="L11" s="10">
        <f t="shared" si="1"/>
        <v>26551</v>
      </c>
      <c r="M11" s="10">
        <f t="shared" si="1"/>
        <v>26551</v>
      </c>
      <c r="N11" s="10">
        <f t="shared" si="1"/>
        <v>26551</v>
      </c>
      <c r="O11" s="10">
        <f t="shared" si="1"/>
        <v>26551</v>
      </c>
      <c r="P11" s="10">
        <f t="shared" si="1"/>
        <v>26551</v>
      </c>
      <c r="Q11" s="10">
        <f t="shared" si="1"/>
        <v>26551</v>
      </c>
      <c r="R11" s="10">
        <f t="shared" si="1"/>
        <v>26551</v>
      </c>
      <c r="S11" s="10">
        <f t="shared" si="1"/>
        <v>25000</v>
      </c>
      <c r="T11" s="10">
        <f t="shared" si="1"/>
        <v>363612</v>
      </c>
    </row>
  </sheetData>
  <mergeCells count="7">
    <mergeCell ref="A7:A11"/>
    <mergeCell ref="B7:D11"/>
    <mergeCell ref="A5:A6"/>
    <mergeCell ref="A1:T1"/>
    <mergeCell ref="A3:A4"/>
    <mergeCell ref="B3:D4"/>
    <mergeCell ref="B5:D6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T44"/>
  <sheetViews>
    <sheetView tabSelected="1" workbookViewId="0">
      <selection activeCell="W7" sqref="W7"/>
    </sheetView>
  </sheetViews>
  <sheetFormatPr defaultColWidth="8.75" defaultRowHeight="14.25"/>
  <cols>
    <col min="1" max="1" width="8.875" style="1" customWidth="1"/>
    <col min="2" max="2" width="3.75" style="1" customWidth="1"/>
    <col min="3" max="3" width="7" style="1" bestFit="1" customWidth="1"/>
    <col min="4" max="4" width="3.625" style="1" customWidth="1"/>
    <col min="5" max="5" width="11.5" style="1" customWidth="1"/>
    <col min="6" max="6" width="8.875" style="1" bestFit="1" customWidth="1"/>
    <col min="7" max="16" width="5.125" style="1" bestFit="1" customWidth="1"/>
    <col min="17" max="18" width="7" style="1" bestFit="1" customWidth="1"/>
    <col min="19" max="19" width="8.875" style="1" bestFit="1" customWidth="1"/>
    <col min="20" max="20" width="13" style="1" customWidth="1"/>
    <col min="21" max="16384" width="8.75" style="1"/>
  </cols>
  <sheetData>
    <row r="1" spans="1:20" ht="21">
      <c r="A1" s="150" t="s">
        <v>924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20" customFormat="1" ht="16.5" customHeight="1">
      <c r="A2" s="5" t="s">
        <v>0</v>
      </c>
      <c r="B2" s="6"/>
      <c r="C2" s="5" t="s">
        <v>1</v>
      </c>
      <c r="D2" s="2" t="s">
        <v>34</v>
      </c>
      <c r="E2" s="5" t="s">
        <v>15</v>
      </c>
      <c r="F2" s="5" t="s">
        <v>42</v>
      </c>
      <c r="G2" s="5" t="s">
        <v>16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43</v>
      </c>
      <c r="T2" s="5" t="s">
        <v>17</v>
      </c>
    </row>
    <row r="3" spans="1:20" customFormat="1" ht="16.5">
      <c r="A3" s="149" t="s">
        <v>18</v>
      </c>
      <c r="B3" s="145"/>
      <c r="C3" s="145"/>
      <c r="D3" s="145"/>
      <c r="E3" s="5" t="s">
        <v>44</v>
      </c>
      <c r="F3" s="6"/>
      <c r="G3" s="6"/>
      <c r="H3" s="6"/>
      <c r="I3" s="14"/>
      <c r="J3" s="14"/>
      <c r="K3" s="14"/>
      <c r="L3" s="14"/>
      <c r="M3" s="14"/>
      <c r="N3" s="14"/>
      <c r="O3" s="6"/>
      <c r="P3" s="6"/>
      <c r="Q3" s="6"/>
      <c r="R3" s="6"/>
      <c r="S3" s="6"/>
      <c r="T3" s="6">
        <f t="shared" ref="T3:T10" si="0">SUM(F3:S3)</f>
        <v>0</v>
      </c>
    </row>
    <row r="4" spans="1:20" customFormat="1" ht="16.5">
      <c r="A4" s="149"/>
      <c r="B4" s="145"/>
      <c r="C4" s="145"/>
      <c r="D4" s="145"/>
      <c r="E4" s="5" t="s">
        <v>38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>
        <f t="shared" si="0"/>
        <v>0</v>
      </c>
    </row>
    <row r="5" spans="1:20" customFormat="1" ht="16.5">
      <c r="A5" s="148" t="s">
        <v>19</v>
      </c>
      <c r="B5" s="145"/>
      <c r="C5" s="145"/>
      <c r="D5" s="145"/>
      <c r="E5" s="17" t="s">
        <v>13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>
        <f t="shared" si="0"/>
        <v>0</v>
      </c>
    </row>
    <row r="6" spans="1:20" customFormat="1" ht="16.5" customHeight="1">
      <c r="A6" s="148"/>
      <c r="B6" s="145"/>
      <c r="C6" s="145"/>
      <c r="D6" s="145"/>
      <c r="E6" s="17" t="s">
        <v>14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>
        <f t="shared" si="0"/>
        <v>0</v>
      </c>
    </row>
    <row r="7" spans="1:20" customFormat="1" ht="16.5">
      <c r="A7" s="148" t="s">
        <v>20</v>
      </c>
      <c r="B7" s="145"/>
      <c r="C7" s="145"/>
      <c r="D7" s="145"/>
      <c r="E7" s="31" t="s">
        <v>922</v>
      </c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customFormat="1" ht="16.5">
      <c r="A8" s="148"/>
      <c r="B8" s="145"/>
      <c r="C8" s="145"/>
      <c r="D8" s="145"/>
      <c r="E8" s="31" t="s">
        <v>921</v>
      </c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customFormat="1" ht="16.5">
      <c r="A9" s="148"/>
      <c r="B9" s="145"/>
      <c r="C9" s="145"/>
      <c r="D9" s="145"/>
      <c r="E9" s="3" t="s">
        <v>39</v>
      </c>
      <c r="F9" s="7"/>
      <c r="G9" s="6"/>
      <c r="H9" s="14"/>
      <c r="I9" s="14"/>
      <c r="J9" s="14"/>
      <c r="K9" s="14"/>
      <c r="L9" s="14"/>
      <c r="M9" s="6"/>
      <c r="N9" s="6"/>
      <c r="O9" s="6"/>
      <c r="P9" s="6"/>
      <c r="Q9" s="6"/>
      <c r="R9" s="6"/>
      <c r="S9" s="6"/>
      <c r="T9" s="6">
        <f t="shared" si="0"/>
        <v>0</v>
      </c>
    </row>
    <row r="10" spans="1:20" customFormat="1" ht="16.5">
      <c r="A10" s="148"/>
      <c r="B10" s="145"/>
      <c r="C10" s="145"/>
      <c r="D10" s="145"/>
      <c r="E10" s="3" t="s">
        <v>40</v>
      </c>
      <c r="F10" s="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29">
        <f t="shared" si="0"/>
        <v>0</v>
      </c>
    </row>
    <row r="11" spans="1:20" customFormat="1" ht="16.5">
      <c r="A11" s="148"/>
      <c r="B11" s="145"/>
      <c r="C11" s="145"/>
      <c r="D11" s="145"/>
      <c r="E11" s="30" t="s">
        <v>41</v>
      </c>
      <c r="F11" s="8">
        <f>F3+F4+F5+F6-F9-F10</f>
        <v>0</v>
      </c>
      <c r="G11" s="8">
        <f>G3+G4+G5+G6-G9-G10</f>
        <v>0</v>
      </c>
      <c r="H11" s="8">
        <f t="shared" ref="H11:T11" si="1">H3+H4+H5+H6-H9-H10</f>
        <v>0</v>
      </c>
      <c r="I11" s="8">
        <f t="shared" si="1"/>
        <v>0</v>
      </c>
      <c r="J11" s="8">
        <f t="shared" si="1"/>
        <v>0</v>
      </c>
      <c r="K11" s="8">
        <f t="shared" si="1"/>
        <v>0</v>
      </c>
      <c r="L11" s="8">
        <f t="shared" si="1"/>
        <v>0</v>
      </c>
      <c r="M11" s="8">
        <f t="shared" si="1"/>
        <v>0</v>
      </c>
      <c r="N11" s="8">
        <f t="shared" si="1"/>
        <v>0</v>
      </c>
      <c r="O11" s="8">
        <f t="shared" si="1"/>
        <v>0</v>
      </c>
      <c r="P11" s="8">
        <f t="shared" si="1"/>
        <v>0</v>
      </c>
      <c r="Q11" s="8">
        <f t="shared" si="1"/>
        <v>0</v>
      </c>
      <c r="R11" s="8">
        <f t="shared" si="1"/>
        <v>0</v>
      </c>
      <c r="S11" s="8">
        <f t="shared" si="1"/>
        <v>0</v>
      </c>
      <c r="T11" s="8">
        <f t="shared" si="1"/>
        <v>0</v>
      </c>
    </row>
    <row r="12" spans="1:20" customFormat="1" ht="17.100000000000001" customHeight="1">
      <c r="A12" s="5" t="s">
        <v>0</v>
      </c>
      <c r="B12" s="6"/>
      <c r="C12" s="5" t="s">
        <v>1</v>
      </c>
      <c r="D12" s="2" t="s">
        <v>34</v>
      </c>
      <c r="E12" s="5" t="s">
        <v>15</v>
      </c>
      <c r="F12" s="5" t="s">
        <v>42</v>
      </c>
      <c r="G12" s="5" t="s">
        <v>16</v>
      </c>
      <c r="H12" s="5" t="s">
        <v>2</v>
      </c>
      <c r="I12" s="5" t="s">
        <v>3</v>
      </c>
      <c r="J12" s="5" t="s">
        <v>4</v>
      </c>
      <c r="K12" s="5" t="s">
        <v>5</v>
      </c>
      <c r="L12" s="5" t="s">
        <v>6</v>
      </c>
      <c r="M12" s="5" t="s">
        <v>7</v>
      </c>
      <c r="N12" s="5" t="s">
        <v>8</v>
      </c>
      <c r="O12" s="5" t="s">
        <v>9</v>
      </c>
      <c r="P12" s="5" t="s">
        <v>10</v>
      </c>
      <c r="Q12" s="5" t="s">
        <v>11</v>
      </c>
      <c r="R12" s="5" t="s">
        <v>12</v>
      </c>
      <c r="S12" s="5" t="s">
        <v>43</v>
      </c>
      <c r="T12" s="5" t="s">
        <v>17</v>
      </c>
    </row>
    <row r="13" spans="1:20" customFormat="1" ht="16.5">
      <c r="A13" s="149" t="s">
        <v>18</v>
      </c>
      <c r="B13" s="145"/>
      <c r="C13" s="145"/>
      <c r="D13" s="145"/>
      <c r="E13" s="5" t="s">
        <v>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f t="shared" ref="T13:T20" si="2">SUM(F13:S13)</f>
        <v>0</v>
      </c>
    </row>
    <row r="14" spans="1:20" customFormat="1" ht="16.5">
      <c r="A14" s="149"/>
      <c r="B14" s="145"/>
      <c r="C14" s="145"/>
      <c r="D14" s="145"/>
      <c r="E14" s="5" t="s">
        <v>38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f t="shared" si="2"/>
        <v>0</v>
      </c>
    </row>
    <row r="15" spans="1:20" customFormat="1" ht="16.5">
      <c r="A15" s="148" t="s">
        <v>19</v>
      </c>
      <c r="B15" s="145"/>
      <c r="C15" s="145"/>
      <c r="D15" s="146"/>
      <c r="E15" s="17" t="s">
        <v>13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f t="shared" si="2"/>
        <v>0</v>
      </c>
    </row>
    <row r="16" spans="1:20" customFormat="1" ht="17.100000000000001" customHeight="1">
      <c r="A16" s="148"/>
      <c r="B16" s="145"/>
      <c r="C16" s="145"/>
      <c r="D16" s="146"/>
      <c r="E16" s="17" t="s">
        <v>14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>
        <f t="shared" si="2"/>
        <v>0</v>
      </c>
    </row>
    <row r="17" spans="1:20" customFormat="1" ht="17.100000000000001" customHeight="1">
      <c r="A17" s="142" t="s">
        <v>20</v>
      </c>
      <c r="B17" s="136"/>
      <c r="C17" s="137"/>
      <c r="D17" s="137"/>
      <c r="E17" s="31" t="s">
        <v>922</v>
      </c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customFormat="1" ht="17.100000000000001" customHeight="1">
      <c r="A18" s="143"/>
      <c r="B18" s="138"/>
      <c r="C18" s="139"/>
      <c r="D18" s="139"/>
      <c r="E18" s="31" t="s">
        <v>921</v>
      </c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customFormat="1" ht="16.149999999999999" customHeight="1">
      <c r="A19" s="143"/>
      <c r="B19" s="138"/>
      <c r="C19" s="139"/>
      <c r="D19" s="139"/>
      <c r="E19" s="3" t="s">
        <v>39</v>
      </c>
      <c r="F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>
        <f t="shared" si="2"/>
        <v>0</v>
      </c>
    </row>
    <row r="20" spans="1:20" customFormat="1" ht="16.5">
      <c r="A20" s="143"/>
      <c r="B20" s="138"/>
      <c r="C20" s="139"/>
      <c r="D20" s="139"/>
      <c r="E20" s="3" t="s">
        <v>40</v>
      </c>
      <c r="F20" s="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>
        <f t="shared" si="2"/>
        <v>0</v>
      </c>
    </row>
    <row r="21" spans="1:20" customFormat="1" ht="16.5">
      <c r="A21" s="144"/>
      <c r="B21" s="140"/>
      <c r="C21" s="141"/>
      <c r="D21" s="141"/>
      <c r="E21" s="30" t="s">
        <v>41</v>
      </c>
      <c r="F21" s="8">
        <f t="shared" ref="F21:T21" si="3">F13+F14+F15+F16-F19-F20</f>
        <v>0</v>
      </c>
      <c r="G21" s="8">
        <f t="shared" si="3"/>
        <v>0</v>
      </c>
      <c r="H21" s="8">
        <f t="shared" si="3"/>
        <v>0</v>
      </c>
      <c r="I21" s="8">
        <f t="shared" si="3"/>
        <v>0</v>
      </c>
      <c r="J21" s="8">
        <f t="shared" si="3"/>
        <v>0</v>
      </c>
      <c r="K21" s="8">
        <f t="shared" si="3"/>
        <v>0</v>
      </c>
      <c r="L21" s="8">
        <f t="shared" si="3"/>
        <v>0</v>
      </c>
      <c r="M21" s="8">
        <f t="shared" si="3"/>
        <v>0</v>
      </c>
      <c r="N21" s="8">
        <f t="shared" si="3"/>
        <v>0</v>
      </c>
      <c r="O21" s="8">
        <f t="shared" si="3"/>
        <v>0</v>
      </c>
      <c r="P21" s="8">
        <f t="shared" si="3"/>
        <v>0</v>
      </c>
      <c r="Q21" s="8">
        <f t="shared" si="3"/>
        <v>0</v>
      </c>
      <c r="R21" s="8">
        <f t="shared" si="3"/>
        <v>0</v>
      </c>
      <c r="S21" s="8">
        <f t="shared" si="3"/>
        <v>0</v>
      </c>
      <c r="T21" s="8">
        <f t="shared" si="3"/>
        <v>0</v>
      </c>
    </row>
    <row r="22" spans="1:20" customFormat="1" ht="17.100000000000001" customHeight="1">
      <c r="A22" s="17" t="s">
        <v>0</v>
      </c>
      <c r="B22" s="18"/>
      <c r="C22" s="17" t="s">
        <v>1</v>
      </c>
      <c r="D22" s="2" t="s">
        <v>34</v>
      </c>
      <c r="E22" s="17" t="s">
        <v>15</v>
      </c>
      <c r="F22" s="17" t="s">
        <v>42</v>
      </c>
      <c r="G22" s="17" t="s">
        <v>16</v>
      </c>
      <c r="H22" s="17" t="s">
        <v>2</v>
      </c>
      <c r="I22" s="17" t="s">
        <v>3</v>
      </c>
      <c r="J22" s="17" t="s">
        <v>4</v>
      </c>
      <c r="K22" s="17" t="s">
        <v>5</v>
      </c>
      <c r="L22" s="17" t="s">
        <v>6</v>
      </c>
      <c r="M22" s="17" t="s">
        <v>7</v>
      </c>
      <c r="N22" s="17" t="s">
        <v>8</v>
      </c>
      <c r="O22" s="17" t="s">
        <v>9</v>
      </c>
      <c r="P22" s="17" t="s">
        <v>10</v>
      </c>
      <c r="Q22" s="17" t="s">
        <v>11</v>
      </c>
      <c r="R22" s="17" t="s">
        <v>12</v>
      </c>
      <c r="S22" s="17" t="s">
        <v>43</v>
      </c>
      <c r="T22" s="17" t="s">
        <v>17</v>
      </c>
    </row>
    <row r="23" spans="1:20" customFormat="1" ht="16.5">
      <c r="A23" s="149" t="s">
        <v>18</v>
      </c>
      <c r="B23" s="145"/>
      <c r="C23" s="145"/>
      <c r="D23" s="146"/>
      <c r="E23" s="17" t="s">
        <v>44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>
        <f t="shared" ref="T23:T30" si="4">SUM(F23:S23)</f>
        <v>0</v>
      </c>
    </row>
    <row r="24" spans="1:20" customFormat="1" ht="16.5">
      <c r="A24" s="149"/>
      <c r="B24" s="145"/>
      <c r="C24" s="145"/>
      <c r="D24" s="146"/>
      <c r="E24" s="17" t="s">
        <v>38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f t="shared" si="4"/>
        <v>0</v>
      </c>
    </row>
    <row r="25" spans="1:20" customFormat="1" ht="16.5">
      <c r="A25" s="148" t="s">
        <v>19</v>
      </c>
      <c r="B25" s="145"/>
      <c r="C25" s="145"/>
      <c r="D25" s="146"/>
      <c r="E25" s="17" t="s">
        <v>13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f t="shared" si="4"/>
        <v>0</v>
      </c>
    </row>
    <row r="26" spans="1:20" customFormat="1" ht="17.100000000000001" customHeight="1">
      <c r="A26" s="148"/>
      <c r="B26" s="145"/>
      <c r="C26" s="145"/>
      <c r="D26" s="146"/>
      <c r="E26" s="17" t="s">
        <v>14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>
        <f t="shared" si="4"/>
        <v>0</v>
      </c>
    </row>
    <row r="27" spans="1:20" customFormat="1" ht="17.100000000000001" customHeight="1">
      <c r="A27" s="142" t="s">
        <v>20</v>
      </c>
      <c r="B27" s="136"/>
      <c r="C27" s="137"/>
      <c r="D27" s="137"/>
      <c r="E27" s="31" t="s">
        <v>922</v>
      </c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 customFormat="1" ht="17.100000000000001" customHeight="1">
      <c r="A28" s="143"/>
      <c r="B28" s="138"/>
      <c r="C28" s="139"/>
      <c r="D28" s="139"/>
      <c r="E28" s="31" t="s">
        <v>921</v>
      </c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spans="1:20" customFormat="1" ht="16.149999999999999" customHeight="1">
      <c r="A29" s="143"/>
      <c r="B29" s="138"/>
      <c r="C29" s="139"/>
      <c r="D29" s="139"/>
      <c r="E29" s="3" t="s">
        <v>39</v>
      </c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f t="shared" si="4"/>
        <v>0</v>
      </c>
    </row>
    <row r="30" spans="1:20" customFormat="1" ht="16.5">
      <c r="A30" s="143"/>
      <c r="B30" s="138"/>
      <c r="C30" s="139"/>
      <c r="D30" s="139"/>
      <c r="E30" s="3" t="s">
        <v>40</v>
      </c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>
        <f t="shared" si="4"/>
        <v>0</v>
      </c>
    </row>
    <row r="31" spans="1:20" customFormat="1" ht="16.5">
      <c r="A31" s="144"/>
      <c r="B31" s="140"/>
      <c r="C31" s="141"/>
      <c r="D31" s="141"/>
      <c r="E31" s="30" t="s">
        <v>41</v>
      </c>
      <c r="F31" s="8">
        <f t="shared" ref="F31:T31" si="5">F23+F24+F25+F26-F29-F30</f>
        <v>0</v>
      </c>
      <c r="G31" s="8">
        <f t="shared" si="5"/>
        <v>0</v>
      </c>
      <c r="H31" s="8">
        <f t="shared" si="5"/>
        <v>0</v>
      </c>
      <c r="I31" s="8">
        <f t="shared" si="5"/>
        <v>0</v>
      </c>
      <c r="J31" s="8">
        <f t="shared" si="5"/>
        <v>0</v>
      </c>
      <c r="K31" s="8">
        <f t="shared" si="5"/>
        <v>0</v>
      </c>
      <c r="L31" s="8">
        <f t="shared" si="5"/>
        <v>0</v>
      </c>
      <c r="M31" s="8">
        <f t="shared" si="5"/>
        <v>0</v>
      </c>
      <c r="N31" s="8">
        <f t="shared" si="5"/>
        <v>0</v>
      </c>
      <c r="O31" s="8">
        <f t="shared" si="5"/>
        <v>0</v>
      </c>
      <c r="P31" s="8">
        <f t="shared" si="5"/>
        <v>0</v>
      </c>
      <c r="Q31" s="8">
        <f t="shared" si="5"/>
        <v>0</v>
      </c>
      <c r="R31" s="8">
        <f t="shared" si="5"/>
        <v>0</v>
      </c>
      <c r="S31" s="8">
        <f t="shared" si="5"/>
        <v>0</v>
      </c>
      <c r="T31" s="8">
        <f t="shared" si="5"/>
        <v>0</v>
      </c>
    </row>
    <row r="32" spans="1:20" customFormat="1" ht="17.100000000000001" customHeight="1">
      <c r="A32" s="5" t="s">
        <v>0</v>
      </c>
      <c r="B32" s="6"/>
      <c r="C32" s="5" t="s">
        <v>1</v>
      </c>
      <c r="D32" s="2" t="s">
        <v>34</v>
      </c>
      <c r="E32" s="5" t="s">
        <v>15</v>
      </c>
      <c r="F32" s="5" t="s">
        <v>42</v>
      </c>
      <c r="G32" s="5" t="s">
        <v>16</v>
      </c>
      <c r="H32" s="5" t="s">
        <v>2</v>
      </c>
      <c r="I32" s="5" t="s">
        <v>3</v>
      </c>
      <c r="J32" s="5" t="s">
        <v>4</v>
      </c>
      <c r="K32" s="5" t="s">
        <v>5</v>
      </c>
      <c r="L32" s="5" t="s">
        <v>6</v>
      </c>
      <c r="M32" s="5" t="s">
        <v>7</v>
      </c>
      <c r="N32" s="5" t="s">
        <v>8</v>
      </c>
      <c r="O32" s="5" t="s">
        <v>9</v>
      </c>
      <c r="P32" s="5" t="s">
        <v>10</v>
      </c>
      <c r="Q32" s="5" t="s">
        <v>11</v>
      </c>
      <c r="R32" s="5" t="s">
        <v>12</v>
      </c>
      <c r="S32" s="5" t="s">
        <v>43</v>
      </c>
      <c r="T32" s="5" t="s">
        <v>17</v>
      </c>
    </row>
    <row r="33" spans="1:20" customFormat="1" ht="16.5">
      <c r="A33" s="149" t="s">
        <v>18</v>
      </c>
      <c r="B33" s="145"/>
      <c r="C33" s="145"/>
      <c r="D33" s="145"/>
      <c r="E33" s="5" t="s">
        <v>44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>
        <f t="shared" ref="T33:T40" si="6">SUM(F33:S33)</f>
        <v>0</v>
      </c>
    </row>
    <row r="34" spans="1:20" customFormat="1" ht="16.5">
      <c r="A34" s="149"/>
      <c r="B34" s="145"/>
      <c r="C34" s="145"/>
      <c r="D34" s="146"/>
      <c r="E34" s="17" t="s">
        <v>38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>
        <f t="shared" si="6"/>
        <v>0</v>
      </c>
    </row>
    <row r="35" spans="1:20" customFormat="1" ht="16.5">
      <c r="A35" s="148" t="s">
        <v>19</v>
      </c>
      <c r="B35" s="145"/>
      <c r="C35" s="145"/>
      <c r="D35" s="146"/>
      <c r="E35" s="17" t="s">
        <v>13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>
        <f t="shared" si="6"/>
        <v>0</v>
      </c>
    </row>
    <row r="36" spans="1:20" customFormat="1" ht="17.100000000000001" customHeight="1">
      <c r="A36" s="148"/>
      <c r="B36" s="145"/>
      <c r="C36" s="145"/>
      <c r="D36" s="146"/>
      <c r="E36" s="17" t="s">
        <v>14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>
        <f t="shared" si="6"/>
        <v>0</v>
      </c>
    </row>
    <row r="37" spans="1:20" customFormat="1" ht="17.100000000000001" customHeight="1">
      <c r="A37" s="142" t="s">
        <v>20</v>
      </c>
      <c r="B37" s="136"/>
      <c r="C37" s="137"/>
      <c r="D37" s="137"/>
      <c r="E37" s="31" t="s">
        <v>922</v>
      </c>
      <c r="F37" s="32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 customFormat="1" ht="17.100000000000001" customHeight="1">
      <c r="A38" s="143"/>
      <c r="B38" s="138"/>
      <c r="C38" s="139"/>
      <c r="D38" s="139"/>
      <c r="E38" s="31" t="s">
        <v>921</v>
      </c>
      <c r="F38" s="32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customFormat="1" ht="16.149999999999999" customHeight="1">
      <c r="A39" s="143"/>
      <c r="B39" s="138"/>
      <c r="C39" s="139"/>
      <c r="D39" s="139"/>
      <c r="E39" s="3" t="s">
        <v>39</v>
      </c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>
        <f t="shared" si="6"/>
        <v>0</v>
      </c>
    </row>
    <row r="40" spans="1:20" customFormat="1" ht="16.5">
      <c r="A40" s="143"/>
      <c r="B40" s="138"/>
      <c r="C40" s="139"/>
      <c r="D40" s="139"/>
      <c r="E40" s="3" t="s">
        <v>40</v>
      </c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>
        <f t="shared" si="6"/>
        <v>0</v>
      </c>
    </row>
    <row r="41" spans="1:20" customFormat="1" ht="16.5">
      <c r="A41" s="144"/>
      <c r="B41" s="140"/>
      <c r="C41" s="141"/>
      <c r="D41" s="141"/>
      <c r="E41" s="30" t="s">
        <v>41</v>
      </c>
      <c r="F41" s="8">
        <f t="shared" ref="F41:T41" si="7">F33+F34+F35+F36-F39-F40</f>
        <v>0</v>
      </c>
      <c r="G41" s="8">
        <f t="shared" si="7"/>
        <v>0</v>
      </c>
      <c r="H41" s="8">
        <f t="shared" si="7"/>
        <v>0</v>
      </c>
      <c r="I41" s="8">
        <f t="shared" si="7"/>
        <v>0</v>
      </c>
      <c r="J41" s="8">
        <f t="shared" si="7"/>
        <v>0</v>
      </c>
      <c r="K41" s="8">
        <f t="shared" si="7"/>
        <v>0</v>
      </c>
      <c r="L41" s="8">
        <f t="shared" si="7"/>
        <v>0</v>
      </c>
      <c r="M41" s="8">
        <f t="shared" si="7"/>
        <v>0</v>
      </c>
      <c r="N41" s="8">
        <f t="shared" si="7"/>
        <v>0</v>
      </c>
      <c r="O41" s="8">
        <f t="shared" si="7"/>
        <v>0</v>
      </c>
      <c r="P41" s="8">
        <f t="shared" si="7"/>
        <v>0</v>
      </c>
      <c r="Q41" s="8">
        <f t="shared" si="7"/>
        <v>0</v>
      </c>
      <c r="R41" s="8">
        <f t="shared" si="7"/>
        <v>0</v>
      </c>
      <c r="S41" s="8">
        <f t="shared" si="7"/>
        <v>0</v>
      </c>
      <c r="T41" s="8">
        <f t="shared" si="7"/>
        <v>0</v>
      </c>
    </row>
    <row r="42" spans="1:20" ht="16.5">
      <c r="A42" s="147" t="s">
        <v>104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</row>
    <row r="44" spans="1:20">
      <c r="A44" s="4"/>
    </row>
  </sheetData>
  <mergeCells count="26">
    <mergeCell ref="B7:D11"/>
    <mergeCell ref="A13:A14"/>
    <mergeCell ref="B13:D14"/>
    <mergeCell ref="A15:A16"/>
    <mergeCell ref="B15:D16"/>
    <mergeCell ref="A7:A11"/>
    <mergeCell ref="A1:S1"/>
    <mergeCell ref="A3:A4"/>
    <mergeCell ref="A5:A6"/>
    <mergeCell ref="B3:D4"/>
    <mergeCell ref="B5:D6"/>
    <mergeCell ref="A23:A24"/>
    <mergeCell ref="B23:D24"/>
    <mergeCell ref="A25:A26"/>
    <mergeCell ref="B25:D26"/>
    <mergeCell ref="A17:A21"/>
    <mergeCell ref="B17:D21"/>
    <mergeCell ref="B27:D31"/>
    <mergeCell ref="A37:A41"/>
    <mergeCell ref="B37:D41"/>
    <mergeCell ref="B33:D34"/>
    <mergeCell ref="A42:S42"/>
    <mergeCell ref="A35:A36"/>
    <mergeCell ref="B35:D36"/>
    <mergeCell ref="A27:A31"/>
    <mergeCell ref="A33:A34"/>
  </mergeCells>
  <phoneticPr fontId="1" type="noConversion"/>
  <pageMargins left="0.39370078740157483" right="0.39370078740157483" top="0" bottom="0" header="0.31496062992125984" footer="0.31496062992125984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N849"/>
  <sheetViews>
    <sheetView topLeftCell="A7" workbookViewId="0">
      <selection activeCell="B9" sqref="B9"/>
    </sheetView>
  </sheetViews>
  <sheetFormatPr defaultColWidth="9" defaultRowHeight="16.5"/>
  <cols>
    <col min="1" max="1" width="23.375" style="19" customWidth="1"/>
    <col min="2" max="7" width="11.875" style="19" customWidth="1"/>
    <col min="8" max="16384" width="9" style="19"/>
  </cols>
  <sheetData>
    <row r="1" spans="1:14" ht="32.1" customHeight="1">
      <c r="B1" s="19" t="s">
        <v>109</v>
      </c>
      <c r="C1" s="19" t="s">
        <v>110</v>
      </c>
      <c r="D1" s="19" t="s">
        <v>111</v>
      </c>
    </row>
    <row r="2" spans="1:14" ht="20.100000000000001" customHeight="1">
      <c r="D2" s="20">
        <v>0</v>
      </c>
      <c r="E2" s="20" t="s">
        <v>112</v>
      </c>
      <c r="F2" s="20">
        <v>0</v>
      </c>
    </row>
    <row r="3" spans="1:14">
      <c r="B3" s="19" t="s">
        <v>113</v>
      </c>
      <c r="D3" s="20">
        <v>540000</v>
      </c>
      <c r="E3" s="20" t="s">
        <v>114</v>
      </c>
      <c r="F3" s="20">
        <v>37800</v>
      </c>
      <c r="G3" s="19" t="s">
        <v>115</v>
      </c>
      <c r="H3" s="20">
        <v>88000</v>
      </c>
    </row>
    <row r="4" spans="1:14">
      <c r="B4" s="19" t="s">
        <v>116</v>
      </c>
      <c r="D4" s="20">
        <v>1210000</v>
      </c>
      <c r="E4" s="20" t="s">
        <v>117</v>
      </c>
      <c r="F4" s="20">
        <v>134600</v>
      </c>
      <c r="G4" s="19" t="s">
        <v>118</v>
      </c>
      <c r="H4" s="20">
        <v>240000</v>
      </c>
    </row>
    <row r="5" spans="1:14">
      <c r="D5" s="20">
        <v>2420000</v>
      </c>
      <c r="E5" s="20" t="s">
        <v>119</v>
      </c>
      <c r="F5" s="20">
        <v>376600</v>
      </c>
      <c r="G5" s="19" t="s">
        <v>120</v>
      </c>
      <c r="H5" s="20">
        <v>200000</v>
      </c>
    </row>
    <row r="6" spans="1:14">
      <c r="D6" s="20">
        <v>4530000</v>
      </c>
      <c r="E6" s="20" t="s">
        <v>121</v>
      </c>
      <c r="F6" s="20">
        <v>829600</v>
      </c>
      <c r="G6" s="19" t="s">
        <v>122</v>
      </c>
    </row>
    <row r="9" spans="1:14" ht="99">
      <c r="B9" s="21" t="s">
        <v>123</v>
      </c>
      <c r="C9" s="22" t="s">
        <v>124</v>
      </c>
      <c r="D9" s="22" t="s">
        <v>125</v>
      </c>
      <c r="E9" s="22" t="s">
        <v>126</v>
      </c>
      <c r="F9" s="22" t="s">
        <v>127</v>
      </c>
      <c r="G9" s="22" t="s">
        <v>128</v>
      </c>
      <c r="H9" s="22" t="s">
        <v>129</v>
      </c>
      <c r="I9" s="22" t="s">
        <v>130</v>
      </c>
      <c r="J9" s="22" t="s">
        <v>131</v>
      </c>
      <c r="K9" s="22" t="s">
        <v>132</v>
      </c>
      <c r="L9" s="22" t="s">
        <v>133</v>
      </c>
      <c r="M9" s="22" t="s">
        <v>134</v>
      </c>
      <c r="N9" s="22" t="s">
        <v>135</v>
      </c>
    </row>
    <row r="10" spans="1:14" ht="26.25">
      <c r="A10" s="20">
        <v>80000</v>
      </c>
      <c r="B10" s="23" t="s">
        <v>45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</row>
    <row r="11" spans="1:14" ht="17.45" customHeight="1">
      <c r="A11" s="20">
        <v>80500</v>
      </c>
      <c r="B11" s="23" t="s">
        <v>46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</row>
    <row r="12" spans="1:14" ht="26.25">
      <c r="A12" s="20">
        <v>81000</v>
      </c>
      <c r="B12" s="23" t="s">
        <v>47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</row>
    <row r="13" spans="1:14" ht="26.25">
      <c r="A13" s="20">
        <v>81500</v>
      </c>
      <c r="B13" s="23" t="s">
        <v>48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</row>
    <row r="14" spans="1:14" ht="26.25">
      <c r="A14" s="20">
        <v>82000</v>
      </c>
      <c r="B14" s="23" t="s">
        <v>49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</row>
    <row r="15" spans="1:14" ht="26.25">
      <c r="A15" s="20">
        <v>82500</v>
      </c>
      <c r="B15" s="23" t="s">
        <v>50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</row>
    <row r="16" spans="1:14" ht="26.25">
      <c r="A16" s="20">
        <v>83000</v>
      </c>
      <c r="B16" s="23" t="s">
        <v>51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</row>
    <row r="17" spans="1:14" ht="26.25">
      <c r="A17" s="20">
        <v>83500</v>
      </c>
      <c r="B17" s="23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</row>
    <row r="18" spans="1:14" ht="26.25">
      <c r="A18" s="20">
        <v>84000</v>
      </c>
      <c r="B18" s="23" t="s">
        <v>53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</row>
    <row r="19" spans="1:14" ht="27" thickBot="1">
      <c r="A19" s="20">
        <v>84500</v>
      </c>
      <c r="B19" s="25" t="s">
        <v>54</v>
      </c>
      <c r="C19" s="26">
        <v>2020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</row>
    <row r="20" spans="1:14" ht="27" thickTop="1">
      <c r="A20" s="20">
        <v>85000</v>
      </c>
      <c r="B20" s="23" t="s">
        <v>55</v>
      </c>
      <c r="C20" s="24">
        <v>2050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</row>
    <row r="21" spans="1:14" ht="26.25">
      <c r="A21" s="20">
        <v>85500</v>
      </c>
      <c r="B21" s="23" t="s">
        <v>56</v>
      </c>
      <c r="C21" s="24">
        <v>2070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</row>
    <row r="22" spans="1:14" ht="26.25">
      <c r="A22" s="20">
        <v>86000</v>
      </c>
      <c r="B22" s="23" t="s">
        <v>57</v>
      </c>
      <c r="C22" s="24">
        <v>2100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</row>
    <row r="23" spans="1:14" ht="26.25">
      <c r="A23" s="20">
        <v>86500</v>
      </c>
      <c r="B23" s="23" t="s">
        <v>58</v>
      </c>
      <c r="C23" s="24">
        <v>2120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</row>
    <row r="24" spans="1:14" ht="26.25">
      <c r="A24" s="20">
        <v>87000</v>
      </c>
      <c r="B24" s="23" t="s">
        <v>59</v>
      </c>
      <c r="C24" s="24">
        <v>2150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</row>
    <row r="25" spans="1:14" ht="26.25">
      <c r="A25" s="20">
        <v>87500</v>
      </c>
      <c r="B25" s="23" t="s">
        <v>60</v>
      </c>
      <c r="C25" s="24">
        <v>2170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</row>
    <row r="26" spans="1:14" ht="26.25">
      <c r="A26" s="20">
        <v>88000</v>
      </c>
      <c r="B26" s="23" t="s">
        <v>61</v>
      </c>
      <c r="C26" s="24">
        <v>2200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</row>
    <row r="27" spans="1:14" ht="26.25">
      <c r="A27" s="20">
        <v>88500</v>
      </c>
      <c r="B27" s="23" t="s">
        <v>62</v>
      </c>
      <c r="C27" s="24">
        <v>2220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</row>
    <row r="28" spans="1:14" ht="26.25">
      <c r="A28" s="20">
        <v>89000</v>
      </c>
      <c r="B28" s="23" t="s">
        <v>63</v>
      </c>
      <c r="C28" s="24">
        <v>2250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</row>
    <row r="29" spans="1:14" ht="27" thickBot="1">
      <c r="A29" s="20">
        <v>89500</v>
      </c>
      <c r="B29" s="25" t="s">
        <v>64</v>
      </c>
      <c r="C29" s="26">
        <v>2310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</row>
    <row r="30" spans="1:14" ht="27" thickTop="1">
      <c r="A30" s="20">
        <v>90000</v>
      </c>
      <c r="B30" s="23" t="s">
        <v>65</v>
      </c>
      <c r="C30" s="24">
        <v>2370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</row>
    <row r="31" spans="1:14" ht="26.25">
      <c r="A31" s="20">
        <v>90500</v>
      </c>
      <c r="B31" s="23" t="s">
        <v>66</v>
      </c>
      <c r="C31" s="24">
        <v>2430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</row>
    <row r="32" spans="1:14" ht="26.25">
      <c r="A32" s="20">
        <v>91000</v>
      </c>
      <c r="B32" s="23" t="s">
        <v>67</v>
      </c>
      <c r="C32" s="24">
        <v>2490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</row>
    <row r="33" spans="1:14" ht="26.25">
      <c r="A33" s="20">
        <v>91500</v>
      </c>
      <c r="B33" s="23" t="s">
        <v>68</v>
      </c>
      <c r="C33" s="24">
        <v>2550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 ht="26.25">
      <c r="A34" s="20">
        <v>92000</v>
      </c>
      <c r="B34" s="23" t="s">
        <v>69</v>
      </c>
      <c r="C34" s="24">
        <v>2610</v>
      </c>
      <c r="D34" s="24">
        <v>2030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</row>
    <row r="35" spans="1:14" ht="26.25">
      <c r="A35" s="20">
        <v>92500</v>
      </c>
      <c r="B35" s="23" t="s">
        <v>70</v>
      </c>
      <c r="C35" s="24">
        <v>2670</v>
      </c>
      <c r="D35" s="24">
        <v>2050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</row>
    <row r="36" spans="1:14" ht="26.25">
      <c r="A36" s="20">
        <v>93000</v>
      </c>
      <c r="B36" s="23" t="s">
        <v>71</v>
      </c>
      <c r="C36" s="24">
        <v>2730</v>
      </c>
      <c r="D36" s="24">
        <v>2080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</row>
    <row r="37" spans="1:14" ht="26.25">
      <c r="A37" s="20">
        <v>93500</v>
      </c>
      <c r="B37" s="23" t="s">
        <v>72</v>
      </c>
      <c r="C37" s="24">
        <v>2790</v>
      </c>
      <c r="D37" s="24">
        <v>2100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</row>
    <row r="38" spans="1:14" ht="26.25">
      <c r="A38" s="20">
        <v>94000</v>
      </c>
      <c r="B38" s="23" t="s">
        <v>73</v>
      </c>
      <c r="C38" s="24">
        <v>2850</v>
      </c>
      <c r="D38" s="24">
        <v>2130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</row>
    <row r="39" spans="1:14" ht="27" thickBot="1">
      <c r="A39" s="20">
        <v>94500</v>
      </c>
      <c r="B39" s="25" t="s">
        <v>74</v>
      </c>
      <c r="C39" s="26">
        <v>2910</v>
      </c>
      <c r="D39" s="26">
        <v>2150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</row>
    <row r="40" spans="1:14" ht="27" thickTop="1">
      <c r="A40" s="20">
        <v>95000</v>
      </c>
      <c r="B40" s="23" t="s">
        <v>75</v>
      </c>
      <c r="C40" s="24">
        <v>2970</v>
      </c>
      <c r="D40" s="24">
        <v>2180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</row>
    <row r="41" spans="1:14" ht="26.25">
      <c r="A41" s="20">
        <v>95500</v>
      </c>
      <c r="B41" s="23" t="s">
        <v>76</v>
      </c>
      <c r="C41" s="24">
        <v>3030</v>
      </c>
      <c r="D41" s="24">
        <v>2200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</row>
    <row r="42" spans="1:14" ht="26.25">
      <c r="A42" s="20">
        <v>96000</v>
      </c>
      <c r="B42" s="23" t="s">
        <v>77</v>
      </c>
      <c r="C42" s="24">
        <v>3090</v>
      </c>
      <c r="D42" s="24">
        <v>2230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</row>
    <row r="43" spans="1:14" ht="26.25">
      <c r="A43" s="20">
        <v>96500</v>
      </c>
      <c r="B43" s="23" t="s">
        <v>78</v>
      </c>
      <c r="C43" s="24">
        <v>3150</v>
      </c>
      <c r="D43" s="24">
        <v>2270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</row>
    <row r="44" spans="1:14" ht="26.25">
      <c r="A44" s="20">
        <v>97000</v>
      </c>
      <c r="B44" s="23" t="s">
        <v>79</v>
      </c>
      <c r="C44" s="24">
        <v>3210</v>
      </c>
      <c r="D44" s="24">
        <v>2330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</row>
    <row r="45" spans="1:14" ht="26.25">
      <c r="A45" s="20">
        <v>97500</v>
      </c>
      <c r="B45" s="23" t="s">
        <v>80</v>
      </c>
      <c r="C45" s="24">
        <v>3270</v>
      </c>
      <c r="D45" s="24">
        <v>2390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</row>
    <row r="46" spans="1:14" ht="26.25">
      <c r="A46" s="20">
        <v>98000</v>
      </c>
      <c r="B46" s="23" t="s">
        <v>81</v>
      </c>
      <c r="C46" s="24">
        <v>3330</v>
      </c>
      <c r="D46" s="24">
        <v>2450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</row>
    <row r="47" spans="1:14" ht="26.25">
      <c r="A47" s="20">
        <v>98500</v>
      </c>
      <c r="B47" s="23" t="s">
        <v>82</v>
      </c>
      <c r="C47" s="24">
        <v>3390</v>
      </c>
      <c r="D47" s="24">
        <v>2510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</row>
    <row r="48" spans="1:14" ht="26.25">
      <c r="A48" s="20">
        <v>99000</v>
      </c>
      <c r="B48" s="23" t="s">
        <v>83</v>
      </c>
      <c r="C48" s="24">
        <v>3450</v>
      </c>
      <c r="D48" s="24">
        <v>2570</v>
      </c>
      <c r="E48" s="24">
        <v>2010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</row>
    <row r="49" spans="1:14" ht="27" thickBot="1">
      <c r="A49" s="20">
        <v>99500</v>
      </c>
      <c r="B49" s="25" t="s">
        <v>84</v>
      </c>
      <c r="C49" s="26">
        <v>3510</v>
      </c>
      <c r="D49" s="26">
        <v>2630</v>
      </c>
      <c r="E49" s="26">
        <v>2040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</row>
    <row r="50" spans="1:14" ht="27" thickTop="1">
      <c r="A50" s="20">
        <v>100000</v>
      </c>
      <c r="B50" s="23" t="s">
        <v>85</v>
      </c>
      <c r="C50" s="24">
        <v>3570</v>
      </c>
      <c r="D50" s="24">
        <v>2690</v>
      </c>
      <c r="E50" s="24">
        <v>2060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</row>
    <row r="51" spans="1:14" ht="26.25">
      <c r="A51" s="20">
        <v>100500</v>
      </c>
      <c r="B51" s="23" t="s">
        <v>86</v>
      </c>
      <c r="C51" s="24">
        <v>3630</v>
      </c>
      <c r="D51" s="24">
        <v>2750</v>
      </c>
      <c r="E51" s="24">
        <v>2090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</row>
    <row r="52" spans="1:14" ht="26.25">
      <c r="A52" s="20">
        <v>101000</v>
      </c>
      <c r="B52" s="23" t="s">
        <v>87</v>
      </c>
      <c r="C52" s="24">
        <v>3690</v>
      </c>
      <c r="D52" s="24">
        <v>2810</v>
      </c>
      <c r="E52" s="24">
        <v>2110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</row>
    <row r="53" spans="1:14" ht="26.25">
      <c r="A53" s="20">
        <v>101500</v>
      </c>
      <c r="B53" s="23" t="s">
        <v>88</v>
      </c>
      <c r="C53" s="24">
        <v>3750</v>
      </c>
      <c r="D53" s="24">
        <v>2870</v>
      </c>
      <c r="E53" s="24">
        <v>2140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</row>
    <row r="54" spans="1:14" ht="26.25">
      <c r="A54" s="20">
        <v>102000</v>
      </c>
      <c r="B54" s="23" t="s">
        <v>89</v>
      </c>
      <c r="C54" s="24">
        <v>3810</v>
      </c>
      <c r="D54" s="24">
        <v>2930</v>
      </c>
      <c r="E54" s="24">
        <v>2160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</row>
    <row r="55" spans="1:14" ht="26.25">
      <c r="A55" s="20">
        <v>102500</v>
      </c>
      <c r="B55" s="23" t="s">
        <v>90</v>
      </c>
      <c r="C55" s="24">
        <v>3870</v>
      </c>
      <c r="D55" s="24">
        <v>2990</v>
      </c>
      <c r="E55" s="24">
        <v>2190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</row>
    <row r="56" spans="1:14" ht="26.25">
      <c r="A56" s="20">
        <v>103000</v>
      </c>
      <c r="B56" s="23" t="s">
        <v>91</v>
      </c>
      <c r="C56" s="24">
        <v>3930</v>
      </c>
      <c r="D56" s="24">
        <v>3050</v>
      </c>
      <c r="E56" s="24">
        <v>2210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</row>
    <row r="57" spans="1:14" ht="26.25">
      <c r="A57" s="20">
        <v>103500</v>
      </c>
      <c r="B57" s="23" t="s">
        <v>92</v>
      </c>
      <c r="C57" s="24">
        <v>3990</v>
      </c>
      <c r="D57" s="24">
        <v>3110</v>
      </c>
      <c r="E57" s="24">
        <v>2240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</row>
    <row r="58" spans="1:14" ht="26.25">
      <c r="A58" s="20">
        <v>104000</v>
      </c>
      <c r="B58" s="23" t="s">
        <v>93</v>
      </c>
      <c r="C58" s="24">
        <v>4050</v>
      </c>
      <c r="D58" s="24">
        <v>3170</v>
      </c>
      <c r="E58" s="24">
        <v>2290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</row>
    <row r="59" spans="1:14" ht="27" thickBot="1">
      <c r="A59" s="20">
        <v>104500</v>
      </c>
      <c r="B59" s="25" t="s">
        <v>94</v>
      </c>
      <c r="C59" s="26">
        <v>4110</v>
      </c>
      <c r="D59" s="26">
        <v>3230</v>
      </c>
      <c r="E59" s="26">
        <v>2350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</row>
    <row r="60" spans="1:14" ht="27" thickTop="1">
      <c r="A60" s="20">
        <v>105000</v>
      </c>
      <c r="B60" s="23" t="s">
        <v>95</v>
      </c>
      <c r="C60" s="24">
        <v>4170</v>
      </c>
      <c r="D60" s="24">
        <v>3290</v>
      </c>
      <c r="E60" s="24">
        <v>2410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</row>
    <row r="61" spans="1:14" ht="26.25">
      <c r="A61" s="20">
        <v>105500</v>
      </c>
      <c r="B61" s="23" t="s">
        <v>96</v>
      </c>
      <c r="C61" s="24">
        <v>4230</v>
      </c>
      <c r="D61" s="24">
        <v>3350</v>
      </c>
      <c r="E61" s="24">
        <v>2470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</row>
    <row r="62" spans="1:14" ht="26.25">
      <c r="A62" s="20">
        <v>106000</v>
      </c>
      <c r="B62" s="23" t="s">
        <v>97</v>
      </c>
      <c r="C62" s="24">
        <v>4290</v>
      </c>
      <c r="D62" s="24">
        <v>3410</v>
      </c>
      <c r="E62" s="24">
        <v>2530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</row>
    <row r="63" spans="1:14" ht="26.25">
      <c r="A63" s="20">
        <v>106500</v>
      </c>
      <c r="B63" s="23" t="s">
        <v>98</v>
      </c>
      <c r="C63" s="24">
        <v>4350</v>
      </c>
      <c r="D63" s="24">
        <v>3470</v>
      </c>
      <c r="E63" s="24">
        <v>2590</v>
      </c>
      <c r="F63" s="24">
        <v>2020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</row>
    <row r="64" spans="1:14" ht="26.25">
      <c r="A64" s="20">
        <v>107000</v>
      </c>
      <c r="B64" s="23" t="s">
        <v>99</v>
      </c>
      <c r="C64" s="24">
        <v>4410</v>
      </c>
      <c r="D64" s="24">
        <v>3530</v>
      </c>
      <c r="E64" s="24">
        <v>2650</v>
      </c>
      <c r="F64" s="24">
        <v>2050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</row>
    <row r="65" spans="1:14" ht="26.25">
      <c r="A65" s="20">
        <v>107500</v>
      </c>
      <c r="B65" s="23" t="s">
        <v>100</v>
      </c>
      <c r="C65" s="24">
        <v>4470</v>
      </c>
      <c r="D65" s="24">
        <v>3590</v>
      </c>
      <c r="E65" s="24">
        <v>2710</v>
      </c>
      <c r="F65" s="24">
        <v>2070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</row>
    <row r="66" spans="1:14" ht="26.25">
      <c r="A66" s="20">
        <v>108000</v>
      </c>
      <c r="B66" s="23" t="s">
        <v>101</v>
      </c>
      <c r="C66" s="24">
        <v>4530</v>
      </c>
      <c r="D66" s="24">
        <v>3650</v>
      </c>
      <c r="E66" s="24">
        <v>2770</v>
      </c>
      <c r="F66" s="24">
        <v>2100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</row>
    <row r="67" spans="1:14" ht="26.25">
      <c r="A67" s="20">
        <v>108500</v>
      </c>
      <c r="B67" s="23" t="s">
        <v>102</v>
      </c>
      <c r="C67" s="24">
        <v>4590</v>
      </c>
      <c r="D67" s="24">
        <v>3710</v>
      </c>
      <c r="E67" s="24">
        <v>2830</v>
      </c>
      <c r="F67" s="24">
        <v>2120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</row>
    <row r="68" spans="1:14" ht="26.25">
      <c r="A68" s="20">
        <v>109000</v>
      </c>
      <c r="B68" s="23" t="s">
        <v>103</v>
      </c>
      <c r="C68" s="24">
        <v>4650</v>
      </c>
      <c r="D68" s="24">
        <v>3770</v>
      </c>
      <c r="E68" s="24">
        <v>2890</v>
      </c>
      <c r="F68" s="24">
        <v>2150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</row>
    <row r="69" spans="1:14" ht="27" thickBot="1">
      <c r="A69" s="20">
        <v>109500</v>
      </c>
      <c r="B69" s="25" t="s">
        <v>136</v>
      </c>
      <c r="C69" s="26">
        <v>4710</v>
      </c>
      <c r="D69" s="26">
        <v>3830</v>
      </c>
      <c r="E69" s="26">
        <v>2950</v>
      </c>
      <c r="F69" s="26">
        <v>2170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</row>
    <row r="70" spans="1:14" ht="27" thickTop="1">
      <c r="A70" s="20">
        <v>110000</v>
      </c>
      <c r="B70" s="23" t="s">
        <v>137</v>
      </c>
      <c r="C70" s="24">
        <v>4770</v>
      </c>
      <c r="D70" s="24">
        <v>3890</v>
      </c>
      <c r="E70" s="24">
        <v>3010</v>
      </c>
      <c r="F70" s="24">
        <v>2200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</row>
    <row r="71" spans="1:14" ht="26.25">
      <c r="A71" s="20">
        <v>110500</v>
      </c>
      <c r="B71" s="23" t="s">
        <v>138</v>
      </c>
      <c r="C71" s="24">
        <v>4830</v>
      </c>
      <c r="D71" s="24">
        <v>3950</v>
      </c>
      <c r="E71" s="24">
        <v>3070</v>
      </c>
      <c r="F71" s="24">
        <v>2220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</row>
    <row r="72" spans="1:14" ht="26.25">
      <c r="A72" s="20">
        <v>111000</v>
      </c>
      <c r="B72" s="23" t="s">
        <v>139</v>
      </c>
      <c r="C72" s="24">
        <v>4890</v>
      </c>
      <c r="D72" s="24">
        <v>4010</v>
      </c>
      <c r="E72" s="24">
        <v>3130</v>
      </c>
      <c r="F72" s="24">
        <v>2250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</row>
    <row r="73" spans="1:14" ht="26.25">
      <c r="A73" s="20">
        <v>111500</v>
      </c>
      <c r="B73" s="23" t="s">
        <v>140</v>
      </c>
      <c r="C73" s="24">
        <v>4950</v>
      </c>
      <c r="D73" s="24">
        <v>4070</v>
      </c>
      <c r="E73" s="24">
        <v>3190</v>
      </c>
      <c r="F73" s="24">
        <v>2310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</row>
    <row r="74" spans="1:14" ht="26.25">
      <c r="A74" s="20">
        <v>112000</v>
      </c>
      <c r="B74" s="23" t="s">
        <v>141</v>
      </c>
      <c r="C74" s="24">
        <v>5010</v>
      </c>
      <c r="D74" s="24">
        <v>4130</v>
      </c>
      <c r="E74" s="24">
        <v>3250</v>
      </c>
      <c r="F74" s="24">
        <v>2370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</row>
    <row r="75" spans="1:14" ht="26.25">
      <c r="A75" s="20">
        <v>112500</v>
      </c>
      <c r="B75" s="23" t="s">
        <v>142</v>
      </c>
      <c r="C75" s="24">
        <v>5070</v>
      </c>
      <c r="D75" s="24">
        <v>4190</v>
      </c>
      <c r="E75" s="24">
        <v>3310</v>
      </c>
      <c r="F75" s="24">
        <v>2430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</row>
    <row r="76" spans="1:14" ht="26.25">
      <c r="A76" s="20">
        <v>113000</v>
      </c>
      <c r="B76" s="23" t="s">
        <v>143</v>
      </c>
      <c r="C76" s="24">
        <v>5130</v>
      </c>
      <c r="D76" s="24">
        <v>4250</v>
      </c>
      <c r="E76" s="24">
        <v>3370</v>
      </c>
      <c r="F76" s="24">
        <v>2490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</row>
    <row r="77" spans="1:14" ht="26.25">
      <c r="A77" s="20">
        <v>113500</v>
      </c>
      <c r="B77" s="23" t="s">
        <v>144</v>
      </c>
      <c r="C77" s="24">
        <v>5190</v>
      </c>
      <c r="D77" s="24">
        <v>4310</v>
      </c>
      <c r="E77" s="24">
        <v>3430</v>
      </c>
      <c r="F77" s="24">
        <v>2550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</row>
    <row r="78" spans="1:14" ht="26.25">
      <c r="A78" s="20">
        <v>114000</v>
      </c>
      <c r="B78" s="23" t="s">
        <v>145</v>
      </c>
      <c r="C78" s="24">
        <v>5250</v>
      </c>
      <c r="D78" s="24">
        <v>4370</v>
      </c>
      <c r="E78" s="24">
        <v>3490</v>
      </c>
      <c r="F78" s="24">
        <v>2610</v>
      </c>
      <c r="G78" s="24">
        <v>2030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</row>
    <row r="79" spans="1:14" ht="27" thickBot="1">
      <c r="A79" s="20">
        <v>114500</v>
      </c>
      <c r="B79" s="25" t="s">
        <v>146</v>
      </c>
      <c r="C79" s="26">
        <v>5310</v>
      </c>
      <c r="D79" s="26">
        <v>4430</v>
      </c>
      <c r="E79" s="26">
        <v>3550</v>
      </c>
      <c r="F79" s="26">
        <v>2670</v>
      </c>
      <c r="G79" s="26">
        <v>2050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</row>
    <row r="80" spans="1:14" ht="27" thickTop="1">
      <c r="A80" s="20">
        <v>115000</v>
      </c>
      <c r="B80" s="23" t="s">
        <v>147</v>
      </c>
      <c r="C80" s="24">
        <v>5370</v>
      </c>
      <c r="D80" s="24">
        <v>4490</v>
      </c>
      <c r="E80" s="24">
        <v>3610</v>
      </c>
      <c r="F80" s="24">
        <v>2730</v>
      </c>
      <c r="G80" s="24">
        <v>2080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</row>
    <row r="81" spans="1:14" ht="48.95" customHeight="1">
      <c r="A81" s="20">
        <v>115500</v>
      </c>
      <c r="B81" s="23" t="s">
        <v>148</v>
      </c>
      <c r="C81" s="24">
        <v>5430</v>
      </c>
      <c r="D81" s="24">
        <v>4550</v>
      </c>
      <c r="E81" s="24">
        <v>3670</v>
      </c>
      <c r="F81" s="24">
        <v>2790</v>
      </c>
      <c r="G81" s="24">
        <v>2100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</row>
    <row r="82" spans="1:14" ht="31.5" customHeight="1">
      <c r="A82" s="20">
        <v>116000</v>
      </c>
      <c r="B82" s="23" t="s">
        <v>149</v>
      </c>
      <c r="C82" s="24">
        <v>5490</v>
      </c>
      <c r="D82" s="24">
        <v>4610</v>
      </c>
      <c r="E82" s="24">
        <v>3730</v>
      </c>
      <c r="F82" s="24">
        <v>2850</v>
      </c>
      <c r="G82" s="24">
        <v>2130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</row>
    <row r="83" spans="1:14" ht="46.5" customHeight="1">
      <c r="A83" s="20">
        <v>116500</v>
      </c>
      <c r="B83" s="23" t="s">
        <v>150</v>
      </c>
      <c r="C83" s="24">
        <v>5550</v>
      </c>
      <c r="D83" s="24">
        <v>4670</v>
      </c>
      <c r="E83" s="24">
        <v>3790</v>
      </c>
      <c r="F83" s="24">
        <v>2910</v>
      </c>
      <c r="G83" s="24">
        <v>2150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</row>
    <row r="84" spans="1:14" ht="51" customHeight="1">
      <c r="A84" s="20">
        <v>117000</v>
      </c>
      <c r="B84" s="23" t="s">
        <v>151</v>
      </c>
      <c r="C84" s="24">
        <v>5610</v>
      </c>
      <c r="D84" s="24">
        <v>4730</v>
      </c>
      <c r="E84" s="24">
        <v>3850</v>
      </c>
      <c r="F84" s="24">
        <v>2970</v>
      </c>
      <c r="G84" s="24">
        <v>2180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</row>
    <row r="85" spans="1:14" ht="29.45" customHeight="1">
      <c r="A85" s="20">
        <v>117500</v>
      </c>
      <c r="B85" s="23" t="s">
        <v>152</v>
      </c>
      <c r="C85" s="24">
        <v>5670</v>
      </c>
      <c r="D85" s="24">
        <v>4790</v>
      </c>
      <c r="E85" s="24">
        <v>3910</v>
      </c>
      <c r="F85" s="24">
        <v>3030</v>
      </c>
      <c r="G85" s="24">
        <v>2200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</row>
    <row r="86" spans="1:14" ht="60.95" customHeight="1">
      <c r="A86" s="20">
        <v>118000</v>
      </c>
      <c r="B86" s="23" t="s">
        <v>153</v>
      </c>
      <c r="C86" s="24">
        <v>5730</v>
      </c>
      <c r="D86" s="24">
        <v>4850</v>
      </c>
      <c r="E86" s="24">
        <v>3970</v>
      </c>
      <c r="F86" s="24">
        <v>3090</v>
      </c>
      <c r="G86" s="24">
        <v>2230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</row>
    <row r="87" spans="1:14" ht="26.25">
      <c r="A87" s="20">
        <v>118500</v>
      </c>
      <c r="B87" s="23" t="s">
        <v>154</v>
      </c>
      <c r="C87" s="24">
        <v>5790</v>
      </c>
      <c r="D87" s="24">
        <v>4910</v>
      </c>
      <c r="E87" s="24">
        <v>4030</v>
      </c>
      <c r="F87" s="24">
        <v>3150</v>
      </c>
      <c r="G87" s="24">
        <v>2270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</row>
    <row r="88" spans="1:14" ht="26.25">
      <c r="A88" s="20">
        <v>119000</v>
      </c>
      <c r="B88" s="23" t="s">
        <v>155</v>
      </c>
      <c r="C88" s="24">
        <v>5850</v>
      </c>
      <c r="D88" s="24">
        <v>4970</v>
      </c>
      <c r="E88" s="24">
        <v>4090</v>
      </c>
      <c r="F88" s="24">
        <v>3210</v>
      </c>
      <c r="G88" s="24">
        <v>2330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</row>
    <row r="89" spans="1:14" ht="27" thickBot="1">
      <c r="A89" s="20">
        <v>119500</v>
      </c>
      <c r="B89" s="25" t="s">
        <v>156</v>
      </c>
      <c r="C89" s="26">
        <v>5910</v>
      </c>
      <c r="D89" s="26">
        <v>5030</v>
      </c>
      <c r="E89" s="26">
        <v>4150</v>
      </c>
      <c r="F89" s="26">
        <v>3270</v>
      </c>
      <c r="G89" s="26">
        <v>2390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</row>
    <row r="90" spans="1:14" ht="27" thickTop="1">
      <c r="A90" s="20">
        <v>120000</v>
      </c>
      <c r="B90" s="23" t="s">
        <v>157</v>
      </c>
      <c r="C90" s="24">
        <v>5970</v>
      </c>
      <c r="D90" s="24">
        <v>5090</v>
      </c>
      <c r="E90" s="24">
        <v>4210</v>
      </c>
      <c r="F90" s="24">
        <v>3330</v>
      </c>
      <c r="G90" s="24">
        <v>2450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</row>
    <row r="91" spans="1:14" ht="26.25">
      <c r="A91" s="20">
        <v>120500</v>
      </c>
      <c r="B91" s="23" t="s">
        <v>158</v>
      </c>
      <c r="C91" s="24">
        <v>6030</v>
      </c>
      <c r="D91" s="24">
        <v>5150</v>
      </c>
      <c r="E91" s="24">
        <v>4270</v>
      </c>
      <c r="F91" s="24">
        <v>3390</v>
      </c>
      <c r="G91" s="24">
        <v>2510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</row>
    <row r="92" spans="1:14" ht="26.25">
      <c r="A92" s="20">
        <v>121000</v>
      </c>
      <c r="B92" s="23" t="s">
        <v>159</v>
      </c>
      <c r="C92" s="24">
        <v>6090</v>
      </c>
      <c r="D92" s="24">
        <v>5210</v>
      </c>
      <c r="E92" s="24">
        <v>4330</v>
      </c>
      <c r="F92" s="24">
        <v>3450</v>
      </c>
      <c r="G92" s="24">
        <v>2570</v>
      </c>
      <c r="H92" s="24">
        <v>2010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</row>
    <row r="93" spans="1:14" ht="26.25">
      <c r="A93" s="20">
        <v>121500</v>
      </c>
      <c r="B93" s="23" t="s">
        <v>160</v>
      </c>
      <c r="C93" s="24">
        <v>6150</v>
      </c>
      <c r="D93" s="24">
        <v>5270</v>
      </c>
      <c r="E93" s="24">
        <v>4390</v>
      </c>
      <c r="F93" s="24">
        <v>3510</v>
      </c>
      <c r="G93" s="24">
        <v>2630</v>
      </c>
      <c r="H93" s="24">
        <v>2040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</row>
    <row r="94" spans="1:14" ht="26.25">
      <c r="A94" s="20">
        <v>122000</v>
      </c>
      <c r="B94" s="23" t="s">
        <v>161</v>
      </c>
      <c r="C94" s="24">
        <v>6210</v>
      </c>
      <c r="D94" s="24">
        <v>5330</v>
      </c>
      <c r="E94" s="24">
        <v>4450</v>
      </c>
      <c r="F94" s="24">
        <v>3570</v>
      </c>
      <c r="G94" s="24">
        <v>2690</v>
      </c>
      <c r="H94" s="24">
        <v>2060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</row>
    <row r="95" spans="1:14" ht="26.25">
      <c r="A95" s="20">
        <v>122500</v>
      </c>
      <c r="B95" s="23" t="s">
        <v>162</v>
      </c>
      <c r="C95" s="24">
        <v>6270</v>
      </c>
      <c r="D95" s="24">
        <v>5390</v>
      </c>
      <c r="E95" s="24">
        <v>4510</v>
      </c>
      <c r="F95" s="24">
        <v>3630</v>
      </c>
      <c r="G95" s="24">
        <v>2750</v>
      </c>
      <c r="H95" s="24">
        <v>2090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</row>
    <row r="96" spans="1:14" ht="26.25">
      <c r="A96" s="20">
        <v>123000</v>
      </c>
      <c r="B96" s="23" t="s">
        <v>163</v>
      </c>
      <c r="C96" s="24">
        <v>6330</v>
      </c>
      <c r="D96" s="24">
        <v>5450</v>
      </c>
      <c r="E96" s="24">
        <v>4570</v>
      </c>
      <c r="F96" s="24">
        <v>3690</v>
      </c>
      <c r="G96" s="24">
        <v>2810</v>
      </c>
      <c r="H96" s="24">
        <v>2110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</row>
    <row r="97" spans="1:14" ht="26.25">
      <c r="A97" s="20">
        <v>123500</v>
      </c>
      <c r="B97" s="23" t="s">
        <v>164</v>
      </c>
      <c r="C97" s="24">
        <v>6390</v>
      </c>
      <c r="D97" s="24">
        <v>5510</v>
      </c>
      <c r="E97" s="24">
        <v>4630</v>
      </c>
      <c r="F97" s="24">
        <v>3750</v>
      </c>
      <c r="G97" s="24">
        <v>2870</v>
      </c>
      <c r="H97" s="24">
        <v>2140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</row>
    <row r="98" spans="1:14" ht="26.25">
      <c r="A98" s="20">
        <v>124000</v>
      </c>
      <c r="B98" s="23" t="s">
        <v>165</v>
      </c>
      <c r="C98" s="24">
        <v>6450</v>
      </c>
      <c r="D98" s="24">
        <v>5570</v>
      </c>
      <c r="E98" s="24">
        <v>4690</v>
      </c>
      <c r="F98" s="24">
        <v>3810</v>
      </c>
      <c r="G98" s="24">
        <v>2930</v>
      </c>
      <c r="H98" s="24">
        <v>2160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</row>
    <row r="99" spans="1:14" ht="27" thickBot="1">
      <c r="A99" s="20">
        <v>124500</v>
      </c>
      <c r="B99" s="25" t="s">
        <v>166</v>
      </c>
      <c r="C99" s="26">
        <v>6510</v>
      </c>
      <c r="D99" s="26">
        <v>5630</v>
      </c>
      <c r="E99" s="26">
        <v>4750</v>
      </c>
      <c r="F99" s="26">
        <v>3870</v>
      </c>
      <c r="G99" s="26">
        <v>2990</v>
      </c>
      <c r="H99" s="26">
        <v>2190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</row>
    <row r="100" spans="1:14" ht="27" thickTop="1">
      <c r="A100" s="20">
        <v>125000</v>
      </c>
      <c r="B100" s="23" t="s">
        <v>167</v>
      </c>
      <c r="C100" s="24">
        <v>6570</v>
      </c>
      <c r="D100" s="24">
        <v>5690</v>
      </c>
      <c r="E100" s="24">
        <v>4810</v>
      </c>
      <c r="F100" s="24">
        <v>3930</v>
      </c>
      <c r="G100" s="24">
        <v>3050</v>
      </c>
      <c r="H100" s="24">
        <v>2210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</row>
    <row r="101" spans="1:14" ht="26.25">
      <c r="A101" s="20">
        <v>125500</v>
      </c>
      <c r="B101" s="23" t="s">
        <v>168</v>
      </c>
      <c r="C101" s="24">
        <v>6630</v>
      </c>
      <c r="D101" s="24">
        <v>5750</v>
      </c>
      <c r="E101" s="24">
        <v>4870</v>
      </c>
      <c r="F101" s="24">
        <v>3990</v>
      </c>
      <c r="G101" s="24">
        <v>3110</v>
      </c>
      <c r="H101" s="24">
        <v>2240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</row>
    <row r="102" spans="1:14" ht="26.25">
      <c r="A102" s="20">
        <v>126000</v>
      </c>
      <c r="B102" s="23" t="s">
        <v>169</v>
      </c>
      <c r="C102" s="24">
        <v>6690</v>
      </c>
      <c r="D102" s="24">
        <v>5810</v>
      </c>
      <c r="E102" s="24">
        <v>4930</v>
      </c>
      <c r="F102" s="24">
        <v>4050</v>
      </c>
      <c r="G102" s="24">
        <v>3170</v>
      </c>
      <c r="H102" s="24">
        <v>2290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</row>
    <row r="103" spans="1:14" ht="26.25">
      <c r="A103" s="20">
        <v>126500</v>
      </c>
      <c r="B103" s="23" t="s">
        <v>170</v>
      </c>
      <c r="C103" s="24">
        <v>6750</v>
      </c>
      <c r="D103" s="24">
        <v>5870</v>
      </c>
      <c r="E103" s="24">
        <v>4990</v>
      </c>
      <c r="F103" s="24">
        <v>4110</v>
      </c>
      <c r="G103" s="24">
        <v>3230</v>
      </c>
      <c r="H103" s="24">
        <v>2350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</row>
    <row r="104" spans="1:14" ht="26.25">
      <c r="A104" s="20">
        <v>127000</v>
      </c>
      <c r="B104" s="23" t="s">
        <v>171</v>
      </c>
      <c r="C104" s="24">
        <v>6810</v>
      </c>
      <c r="D104" s="24">
        <v>5930</v>
      </c>
      <c r="E104" s="24">
        <v>5050</v>
      </c>
      <c r="F104" s="24">
        <v>4170</v>
      </c>
      <c r="G104" s="24">
        <v>3290</v>
      </c>
      <c r="H104" s="24">
        <v>2410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</row>
    <row r="105" spans="1:14" ht="26.25">
      <c r="A105" s="20">
        <v>127500</v>
      </c>
      <c r="B105" s="23" t="s">
        <v>172</v>
      </c>
      <c r="C105" s="24">
        <v>6870</v>
      </c>
      <c r="D105" s="24">
        <v>5990</v>
      </c>
      <c r="E105" s="24">
        <v>5110</v>
      </c>
      <c r="F105" s="24">
        <v>4230</v>
      </c>
      <c r="G105" s="24">
        <v>3350</v>
      </c>
      <c r="H105" s="24">
        <v>2470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</row>
    <row r="106" spans="1:14" ht="26.25">
      <c r="A106" s="20">
        <v>128000</v>
      </c>
      <c r="B106" s="23" t="s">
        <v>173</v>
      </c>
      <c r="C106" s="24">
        <v>6930</v>
      </c>
      <c r="D106" s="24">
        <v>6050</v>
      </c>
      <c r="E106" s="24">
        <v>5170</v>
      </c>
      <c r="F106" s="24">
        <v>4290</v>
      </c>
      <c r="G106" s="24">
        <v>3410</v>
      </c>
      <c r="H106" s="24">
        <v>2530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</row>
    <row r="107" spans="1:14" ht="26.25">
      <c r="A107" s="20">
        <v>128500</v>
      </c>
      <c r="B107" s="23" t="s">
        <v>174</v>
      </c>
      <c r="C107" s="24">
        <v>6990</v>
      </c>
      <c r="D107" s="24">
        <v>6110</v>
      </c>
      <c r="E107" s="24">
        <v>5230</v>
      </c>
      <c r="F107" s="24">
        <v>4350</v>
      </c>
      <c r="G107" s="24">
        <v>3470</v>
      </c>
      <c r="H107" s="24">
        <v>2590</v>
      </c>
      <c r="I107" s="24">
        <v>2020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</row>
    <row r="108" spans="1:14" ht="26.25">
      <c r="A108" s="20">
        <v>129000</v>
      </c>
      <c r="B108" s="23" t="s">
        <v>175</v>
      </c>
      <c r="C108" s="24">
        <v>7050</v>
      </c>
      <c r="D108" s="24">
        <v>6170</v>
      </c>
      <c r="E108" s="24">
        <v>5290</v>
      </c>
      <c r="F108" s="24">
        <v>4410</v>
      </c>
      <c r="G108" s="24">
        <v>3530</v>
      </c>
      <c r="H108" s="24">
        <v>2650</v>
      </c>
      <c r="I108" s="24">
        <v>2050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</row>
    <row r="109" spans="1:14" ht="27" thickBot="1">
      <c r="A109" s="20">
        <v>129500</v>
      </c>
      <c r="B109" s="25" t="s">
        <v>176</v>
      </c>
      <c r="C109" s="26">
        <v>7110</v>
      </c>
      <c r="D109" s="26">
        <v>6230</v>
      </c>
      <c r="E109" s="26">
        <v>5350</v>
      </c>
      <c r="F109" s="26">
        <v>4470</v>
      </c>
      <c r="G109" s="26">
        <v>3590</v>
      </c>
      <c r="H109" s="26">
        <v>2710</v>
      </c>
      <c r="I109" s="26">
        <v>2070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</row>
    <row r="110" spans="1:14" ht="27" thickTop="1">
      <c r="A110" s="20">
        <v>130000</v>
      </c>
      <c r="B110" s="23" t="s">
        <v>177</v>
      </c>
      <c r="C110" s="24">
        <v>7170</v>
      </c>
      <c r="D110" s="24">
        <v>6290</v>
      </c>
      <c r="E110" s="24">
        <v>5410</v>
      </c>
      <c r="F110" s="24">
        <v>4530</v>
      </c>
      <c r="G110" s="24">
        <v>3650</v>
      </c>
      <c r="H110" s="24">
        <v>2770</v>
      </c>
      <c r="I110" s="24">
        <v>2100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</row>
    <row r="111" spans="1:14" ht="26.25">
      <c r="A111" s="20">
        <v>130500</v>
      </c>
      <c r="B111" s="23" t="s">
        <v>178</v>
      </c>
      <c r="C111" s="24">
        <v>7230</v>
      </c>
      <c r="D111" s="24">
        <v>6350</v>
      </c>
      <c r="E111" s="24">
        <v>5470</v>
      </c>
      <c r="F111" s="24">
        <v>4590</v>
      </c>
      <c r="G111" s="24">
        <v>3710</v>
      </c>
      <c r="H111" s="24">
        <v>2830</v>
      </c>
      <c r="I111" s="24">
        <v>2120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</row>
    <row r="112" spans="1:14" ht="26.25">
      <c r="A112" s="20">
        <v>131000</v>
      </c>
      <c r="B112" s="23" t="s">
        <v>179</v>
      </c>
      <c r="C112" s="24">
        <v>7290</v>
      </c>
      <c r="D112" s="24">
        <v>6410</v>
      </c>
      <c r="E112" s="24">
        <v>5530</v>
      </c>
      <c r="F112" s="24">
        <v>4650</v>
      </c>
      <c r="G112" s="24">
        <v>3770</v>
      </c>
      <c r="H112" s="24">
        <v>2890</v>
      </c>
      <c r="I112" s="24">
        <v>2150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</row>
    <row r="113" spans="1:14" ht="26.25">
      <c r="A113" s="20">
        <v>131500</v>
      </c>
      <c r="B113" s="23" t="s">
        <v>180</v>
      </c>
      <c r="C113" s="24">
        <v>7350</v>
      </c>
      <c r="D113" s="24">
        <v>6470</v>
      </c>
      <c r="E113" s="24">
        <v>5590</v>
      </c>
      <c r="F113" s="24">
        <v>4710</v>
      </c>
      <c r="G113" s="24">
        <v>3830</v>
      </c>
      <c r="H113" s="24">
        <v>2950</v>
      </c>
      <c r="I113" s="24">
        <v>2170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</row>
    <row r="114" spans="1:14" ht="26.25">
      <c r="A114" s="20">
        <v>132000</v>
      </c>
      <c r="B114" s="23" t="s">
        <v>181</v>
      </c>
      <c r="C114" s="24">
        <v>7410</v>
      </c>
      <c r="D114" s="24">
        <v>6530</v>
      </c>
      <c r="E114" s="24">
        <v>5650</v>
      </c>
      <c r="F114" s="24">
        <v>4770</v>
      </c>
      <c r="G114" s="24">
        <v>3890</v>
      </c>
      <c r="H114" s="24">
        <v>3010</v>
      </c>
      <c r="I114" s="24">
        <v>2200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</row>
    <row r="115" spans="1:14" ht="26.25">
      <c r="A115" s="20">
        <v>132500</v>
      </c>
      <c r="B115" s="23" t="s">
        <v>182</v>
      </c>
      <c r="C115" s="24">
        <v>7470</v>
      </c>
      <c r="D115" s="24">
        <v>6590</v>
      </c>
      <c r="E115" s="24">
        <v>5710</v>
      </c>
      <c r="F115" s="24">
        <v>4830</v>
      </c>
      <c r="G115" s="24">
        <v>3950</v>
      </c>
      <c r="H115" s="24">
        <v>3070</v>
      </c>
      <c r="I115" s="24">
        <v>2220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</row>
    <row r="116" spans="1:14" ht="26.25">
      <c r="A116" s="20">
        <v>133000</v>
      </c>
      <c r="B116" s="23" t="s">
        <v>183</v>
      </c>
      <c r="C116" s="24">
        <v>7530</v>
      </c>
      <c r="D116" s="24">
        <v>6650</v>
      </c>
      <c r="E116" s="24">
        <v>5770</v>
      </c>
      <c r="F116" s="24">
        <v>4890</v>
      </c>
      <c r="G116" s="24">
        <v>4010</v>
      </c>
      <c r="H116" s="24">
        <v>3130</v>
      </c>
      <c r="I116" s="24">
        <v>2250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</row>
    <row r="117" spans="1:14" ht="26.25">
      <c r="A117" s="20">
        <v>133500</v>
      </c>
      <c r="B117" s="23" t="s">
        <v>184</v>
      </c>
      <c r="C117" s="24">
        <v>7590</v>
      </c>
      <c r="D117" s="24">
        <v>6710</v>
      </c>
      <c r="E117" s="24">
        <v>5830</v>
      </c>
      <c r="F117" s="24">
        <v>4950</v>
      </c>
      <c r="G117" s="24">
        <v>4070</v>
      </c>
      <c r="H117" s="24">
        <v>3190</v>
      </c>
      <c r="I117" s="24">
        <v>2310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</row>
    <row r="118" spans="1:14" ht="26.25">
      <c r="A118" s="20">
        <v>134000</v>
      </c>
      <c r="B118" s="23" t="s">
        <v>185</v>
      </c>
      <c r="C118" s="24">
        <v>7650</v>
      </c>
      <c r="D118" s="24">
        <v>6770</v>
      </c>
      <c r="E118" s="24">
        <v>5890</v>
      </c>
      <c r="F118" s="24">
        <v>5010</v>
      </c>
      <c r="G118" s="24">
        <v>4130</v>
      </c>
      <c r="H118" s="24">
        <v>3250</v>
      </c>
      <c r="I118" s="24">
        <v>2370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</row>
    <row r="119" spans="1:14" ht="27" thickBot="1">
      <c r="A119" s="20">
        <v>134500</v>
      </c>
      <c r="B119" s="25" t="s">
        <v>186</v>
      </c>
      <c r="C119" s="26">
        <v>7710</v>
      </c>
      <c r="D119" s="26">
        <v>6830</v>
      </c>
      <c r="E119" s="26">
        <v>5950</v>
      </c>
      <c r="F119" s="26">
        <v>5070</v>
      </c>
      <c r="G119" s="26">
        <v>4190</v>
      </c>
      <c r="H119" s="26">
        <v>3310</v>
      </c>
      <c r="I119" s="26">
        <v>2430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</row>
    <row r="120" spans="1:14" ht="27" thickTop="1">
      <c r="A120" s="20">
        <v>135000</v>
      </c>
      <c r="B120" s="23" t="s">
        <v>187</v>
      </c>
      <c r="C120" s="24">
        <v>7770</v>
      </c>
      <c r="D120" s="24">
        <v>6890</v>
      </c>
      <c r="E120" s="24">
        <v>6010</v>
      </c>
      <c r="F120" s="24">
        <v>5130</v>
      </c>
      <c r="G120" s="24">
        <v>4250</v>
      </c>
      <c r="H120" s="24">
        <v>3370</v>
      </c>
      <c r="I120" s="24">
        <v>2490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</row>
    <row r="121" spans="1:14" ht="26.25">
      <c r="A121" s="20">
        <v>135500</v>
      </c>
      <c r="B121" s="23" t="s">
        <v>188</v>
      </c>
      <c r="C121" s="24">
        <v>7830</v>
      </c>
      <c r="D121" s="24">
        <v>6950</v>
      </c>
      <c r="E121" s="24">
        <v>6070</v>
      </c>
      <c r="F121" s="24">
        <v>5190</v>
      </c>
      <c r="G121" s="24">
        <v>4310</v>
      </c>
      <c r="H121" s="24">
        <v>3430</v>
      </c>
      <c r="I121" s="24">
        <v>2550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</row>
    <row r="122" spans="1:14" ht="26.25">
      <c r="A122" s="20">
        <v>136000</v>
      </c>
      <c r="B122" s="23" t="s">
        <v>189</v>
      </c>
      <c r="C122" s="24">
        <v>7890</v>
      </c>
      <c r="D122" s="24">
        <v>7010</v>
      </c>
      <c r="E122" s="24">
        <v>6130</v>
      </c>
      <c r="F122" s="24">
        <v>5250</v>
      </c>
      <c r="G122" s="24">
        <v>4370</v>
      </c>
      <c r="H122" s="24">
        <v>3490</v>
      </c>
      <c r="I122" s="24">
        <v>2610</v>
      </c>
      <c r="J122" s="24">
        <v>2030</v>
      </c>
      <c r="K122" s="24">
        <v>0</v>
      </c>
      <c r="L122" s="24">
        <v>0</v>
      </c>
      <c r="M122" s="24">
        <v>0</v>
      </c>
      <c r="N122" s="24">
        <v>0</v>
      </c>
    </row>
    <row r="123" spans="1:14" ht="26.25">
      <c r="A123" s="20">
        <v>136500</v>
      </c>
      <c r="B123" s="23" t="s">
        <v>190</v>
      </c>
      <c r="C123" s="24">
        <v>7950</v>
      </c>
      <c r="D123" s="24">
        <v>7070</v>
      </c>
      <c r="E123" s="24">
        <v>6190</v>
      </c>
      <c r="F123" s="24">
        <v>5310</v>
      </c>
      <c r="G123" s="24">
        <v>4430</v>
      </c>
      <c r="H123" s="24">
        <v>3550</v>
      </c>
      <c r="I123" s="24">
        <v>2670</v>
      </c>
      <c r="J123" s="24">
        <v>2050</v>
      </c>
      <c r="K123" s="24">
        <v>0</v>
      </c>
      <c r="L123" s="24">
        <v>0</v>
      </c>
      <c r="M123" s="24">
        <v>0</v>
      </c>
      <c r="N123" s="24">
        <v>0</v>
      </c>
    </row>
    <row r="124" spans="1:14" ht="26.25">
      <c r="A124" s="20">
        <v>137000</v>
      </c>
      <c r="B124" s="23" t="s">
        <v>191</v>
      </c>
      <c r="C124" s="24">
        <v>8010</v>
      </c>
      <c r="D124" s="24">
        <v>7130</v>
      </c>
      <c r="E124" s="24">
        <v>6250</v>
      </c>
      <c r="F124" s="24">
        <v>5370</v>
      </c>
      <c r="G124" s="24">
        <v>4490</v>
      </c>
      <c r="H124" s="24">
        <v>3610</v>
      </c>
      <c r="I124" s="24">
        <v>2730</v>
      </c>
      <c r="J124" s="24">
        <v>2080</v>
      </c>
      <c r="K124" s="24">
        <v>0</v>
      </c>
      <c r="L124" s="24">
        <v>0</v>
      </c>
      <c r="M124" s="24">
        <v>0</v>
      </c>
      <c r="N124" s="24">
        <v>0</v>
      </c>
    </row>
    <row r="125" spans="1:14" ht="26.25">
      <c r="A125" s="20">
        <v>137500</v>
      </c>
      <c r="B125" s="23" t="s">
        <v>192</v>
      </c>
      <c r="C125" s="24">
        <v>8070</v>
      </c>
      <c r="D125" s="24">
        <v>7190</v>
      </c>
      <c r="E125" s="24">
        <v>6310</v>
      </c>
      <c r="F125" s="24">
        <v>5430</v>
      </c>
      <c r="G125" s="24">
        <v>4550</v>
      </c>
      <c r="H125" s="24">
        <v>3670</v>
      </c>
      <c r="I125" s="24">
        <v>2790</v>
      </c>
      <c r="J125" s="24">
        <v>2100</v>
      </c>
      <c r="K125" s="24">
        <v>0</v>
      </c>
      <c r="L125" s="24">
        <v>0</v>
      </c>
      <c r="M125" s="24">
        <v>0</v>
      </c>
      <c r="N125" s="24">
        <v>0</v>
      </c>
    </row>
    <row r="126" spans="1:14" ht="26.25">
      <c r="A126" s="20">
        <v>138000</v>
      </c>
      <c r="B126" s="23" t="s">
        <v>193</v>
      </c>
      <c r="C126" s="24">
        <v>8130</v>
      </c>
      <c r="D126" s="24">
        <v>7250</v>
      </c>
      <c r="E126" s="24">
        <v>6370</v>
      </c>
      <c r="F126" s="24">
        <v>5490</v>
      </c>
      <c r="G126" s="24">
        <v>4610</v>
      </c>
      <c r="H126" s="24">
        <v>3730</v>
      </c>
      <c r="I126" s="24">
        <v>2850</v>
      </c>
      <c r="J126" s="24">
        <v>2130</v>
      </c>
      <c r="K126" s="24">
        <v>0</v>
      </c>
      <c r="L126" s="24">
        <v>0</v>
      </c>
      <c r="M126" s="24">
        <v>0</v>
      </c>
      <c r="N126" s="24">
        <v>0</v>
      </c>
    </row>
    <row r="127" spans="1:14" ht="26.25">
      <c r="A127" s="20">
        <v>138500</v>
      </c>
      <c r="B127" s="23" t="s">
        <v>194</v>
      </c>
      <c r="C127" s="24">
        <v>8190</v>
      </c>
      <c r="D127" s="24">
        <v>7310</v>
      </c>
      <c r="E127" s="24">
        <v>6430</v>
      </c>
      <c r="F127" s="24">
        <v>5550</v>
      </c>
      <c r="G127" s="24">
        <v>4670</v>
      </c>
      <c r="H127" s="24">
        <v>3790</v>
      </c>
      <c r="I127" s="24">
        <v>2910</v>
      </c>
      <c r="J127" s="24">
        <v>2150</v>
      </c>
      <c r="K127" s="24">
        <v>0</v>
      </c>
      <c r="L127" s="24">
        <v>0</v>
      </c>
      <c r="M127" s="24">
        <v>0</v>
      </c>
      <c r="N127" s="24">
        <v>0</v>
      </c>
    </row>
    <row r="128" spans="1:14" ht="26.25">
      <c r="A128" s="20">
        <v>139000</v>
      </c>
      <c r="B128" s="23" t="s">
        <v>195</v>
      </c>
      <c r="C128" s="24">
        <v>8250</v>
      </c>
      <c r="D128" s="24">
        <v>7370</v>
      </c>
      <c r="E128" s="24">
        <v>6490</v>
      </c>
      <c r="F128" s="24">
        <v>5610</v>
      </c>
      <c r="G128" s="24">
        <v>4730</v>
      </c>
      <c r="H128" s="24">
        <v>3850</v>
      </c>
      <c r="I128" s="24">
        <v>2970</v>
      </c>
      <c r="J128" s="24">
        <v>2180</v>
      </c>
      <c r="K128" s="24">
        <v>0</v>
      </c>
      <c r="L128" s="24">
        <v>0</v>
      </c>
      <c r="M128" s="24">
        <v>0</v>
      </c>
      <c r="N128" s="24">
        <v>0</v>
      </c>
    </row>
    <row r="129" spans="1:14" ht="27" thickBot="1">
      <c r="A129" s="20">
        <v>139500</v>
      </c>
      <c r="B129" s="25" t="s">
        <v>196</v>
      </c>
      <c r="C129" s="26">
        <v>8310</v>
      </c>
      <c r="D129" s="26">
        <v>7430</v>
      </c>
      <c r="E129" s="26">
        <v>6550</v>
      </c>
      <c r="F129" s="26">
        <v>5670</v>
      </c>
      <c r="G129" s="26">
        <v>4790</v>
      </c>
      <c r="H129" s="26">
        <v>3910</v>
      </c>
      <c r="I129" s="26">
        <v>3030</v>
      </c>
      <c r="J129" s="26">
        <v>2200</v>
      </c>
      <c r="K129" s="26">
        <v>0</v>
      </c>
      <c r="L129" s="26">
        <v>0</v>
      </c>
      <c r="M129" s="26">
        <v>0</v>
      </c>
      <c r="N129" s="26">
        <v>0</v>
      </c>
    </row>
    <row r="130" spans="1:14" ht="27" thickTop="1">
      <c r="A130" s="20">
        <v>140000</v>
      </c>
      <c r="B130" s="23" t="s">
        <v>197</v>
      </c>
      <c r="C130" s="24">
        <v>8370</v>
      </c>
      <c r="D130" s="24">
        <v>7490</v>
      </c>
      <c r="E130" s="24">
        <v>6610</v>
      </c>
      <c r="F130" s="24">
        <v>5730</v>
      </c>
      <c r="G130" s="24">
        <v>4850</v>
      </c>
      <c r="H130" s="24">
        <v>3970</v>
      </c>
      <c r="I130" s="24">
        <v>3090</v>
      </c>
      <c r="J130" s="24">
        <v>2230</v>
      </c>
      <c r="K130" s="24">
        <v>0</v>
      </c>
      <c r="L130" s="24">
        <v>0</v>
      </c>
      <c r="M130" s="24">
        <v>0</v>
      </c>
      <c r="N130" s="24">
        <v>0</v>
      </c>
    </row>
    <row r="131" spans="1:14" ht="26.25">
      <c r="A131" s="20">
        <v>140500</v>
      </c>
      <c r="B131" s="23" t="s">
        <v>198</v>
      </c>
      <c r="C131" s="24">
        <v>8430</v>
      </c>
      <c r="D131" s="24">
        <v>7550</v>
      </c>
      <c r="E131" s="24">
        <v>6670</v>
      </c>
      <c r="F131" s="24">
        <v>5790</v>
      </c>
      <c r="G131" s="24">
        <v>4910</v>
      </c>
      <c r="H131" s="24">
        <v>4030</v>
      </c>
      <c r="I131" s="24">
        <v>3150</v>
      </c>
      <c r="J131" s="24">
        <v>2270</v>
      </c>
      <c r="K131" s="24">
        <v>0</v>
      </c>
      <c r="L131" s="24">
        <v>0</v>
      </c>
      <c r="M131" s="24">
        <v>0</v>
      </c>
      <c r="N131" s="24">
        <v>0</v>
      </c>
    </row>
    <row r="132" spans="1:14" ht="26.25">
      <c r="A132" s="20">
        <v>141000</v>
      </c>
      <c r="B132" s="23" t="s">
        <v>199</v>
      </c>
      <c r="C132" s="24">
        <v>8490</v>
      </c>
      <c r="D132" s="24">
        <v>7610</v>
      </c>
      <c r="E132" s="24">
        <v>6730</v>
      </c>
      <c r="F132" s="24">
        <v>5850</v>
      </c>
      <c r="G132" s="24">
        <v>4970</v>
      </c>
      <c r="H132" s="24">
        <v>4090</v>
      </c>
      <c r="I132" s="24">
        <v>3210</v>
      </c>
      <c r="J132" s="24">
        <v>2330</v>
      </c>
      <c r="K132" s="24">
        <v>0</v>
      </c>
      <c r="L132" s="24">
        <v>0</v>
      </c>
      <c r="M132" s="24">
        <v>0</v>
      </c>
      <c r="N132" s="24">
        <v>0</v>
      </c>
    </row>
    <row r="133" spans="1:14" ht="26.25">
      <c r="A133" s="20">
        <v>141500</v>
      </c>
      <c r="B133" s="23" t="s">
        <v>200</v>
      </c>
      <c r="C133" s="24">
        <v>8550</v>
      </c>
      <c r="D133" s="24">
        <v>7670</v>
      </c>
      <c r="E133" s="24">
        <v>6790</v>
      </c>
      <c r="F133" s="24">
        <v>5910</v>
      </c>
      <c r="G133" s="24">
        <v>5030</v>
      </c>
      <c r="H133" s="24">
        <v>4150</v>
      </c>
      <c r="I133" s="24">
        <v>3270</v>
      </c>
      <c r="J133" s="24">
        <v>2390</v>
      </c>
      <c r="K133" s="24">
        <v>0</v>
      </c>
      <c r="L133" s="24">
        <v>0</v>
      </c>
      <c r="M133" s="24">
        <v>0</v>
      </c>
      <c r="N133" s="24">
        <v>0</v>
      </c>
    </row>
    <row r="134" spans="1:14" ht="26.25">
      <c r="A134" s="20">
        <v>142000</v>
      </c>
      <c r="B134" s="23" t="s">
        <v>201</v>
      </c>
      <c r="C134" s="24">
        <v>8610</v>
      </c>
      <c r="D134" s="24">
        <v>7730</v>
      </c>
      <c r="E134" s="24">
        <v>6850</v>
      </c>
      <c r="F134" s="24">
        <v>5970</v>
      </c>
      <c r="G134" s="24">
        <v>5090</v>
      </c>
      <c r="H134" s="24">
        <v>4210</v>
      </c>
      <c r="I134" s="24">
        <v>3330</v>
      </c>
      <c r="J134" s="24">
        <v>2450</v>
      </c>
      <c r="K134" s="24">
        <v>0</v>
      </c>
      <c r="L134" s="24">
        <v>0</v>
      </c>
      <c r="M134" s="24">
        <v>0</v>
      </c>
      <c r="N134" s="24">
        <v>0</v>
      </c>
    </row>
    <row r="135" spans="1:14" ht="26.25">
      <c r="A135" s="20">
        <v>142500</v>
      </c>
      <c r="B135" s="23" t="s">
        <v>202</v>
      </c>
      <c r="C135" s="24">
        <v>8670</v>
      </c>
      <c r="D135" s="24">
        <v>7790</v>
      </c>
      <c r="E135" s="24">
        <v>6910</v>
      </c>
      <c r="F135" s="24">
        <v>6030</v>
      </c>
      <c r="G135" s="24">
        <v>5150</v>
      </c>
      <c r="H135" s="24">
        <v>4270</v>
      </c>
      <c r="I135" s="24">
        <v>3390</v>
      </c>
      <c r="J135" s="24">
        <v>2510</v>
      </c>
      <c r="K135" s="24">
        <v>0</v>
      </c>
      <c r="L135" s="24">
        <v>0</v>
      </c>
      <c r="M135" s="24">
        <v>0</v>
      </c>
      <c r="N135" s="24">
        <v>0</v>
      </c>
    </row>
    <row r="136" spans="1:14" ht="26.25">
      <c r="A136" s="20">
        <v>143000</v>
      </c>
      <c r="B136" s="23" t="s">
        <v>203</v>
      </c>
      <c r="C136" s="24">
        <v>8730</v>
      </c>
      <c r="D136" s="24">
        <v>7850</v>
      </c>
      <c r="E136" s="24">
        <v>6970</v>
      </c>
      <c r="F136" s="24">
        <v>6090</v>
      </c>
      <c r="G136" s="24">
        <v>5210</v>
      </c>
      <c r="H136" s="24">
        <v>4330</v>
      </c>
      <c r="I136" s="24">
        <v>3450</v>
      </c>
      <c r="J136" s="24">
        <v>2570</v>
      </c>
      <c r="K136" s="24">
        <v>2010</v>
      </c>
      <c r="L136" s="24">
        <v>0</v>
      </c>
      <c r="M136" s="24">
        <v>0</v>
      </c>
      <c r="N136" s="24">
        <v>0</v>
      </c>
    </row>
    <row r="137" spans="1:14" ht="26.25">
      <c r="A137" s="20">
        <v>143500</v>
      </c>
      <c r="B137" s="23" t="s">
        <v>204</v>
      </c>
      <c r="C137" s="24">
        <v>8790</v>
      </c>
      <c r="D137" s="24">
        <v>7910</v>
      </c>
      <c r="E137" s="24">
        <v>7030</v>
      </c>
      <c r="F137" s="24">
        <v>6150</v>
      </c>
      <c r="G137" s="24">
        <v>5270</v>
      </c>
      <c r="H137" s="24">
        <v>4390</v>
      </c>
      <c r="I137" s="24">
        <v>3510</v>
      </c>
      <c r="J137" s="24">
        <v>2630</v>
      </c>
      <c r="K137" s="24">
        <v>2040</v>
      </c>
      <c r="L137" s="24">
        <v>0</v>
      </c>
      <c r="M137" s="24">
        <v>0</v>
      </c>
      <c r="N137" s="24">
        <v>0</v>
      </c>
    </row>
    <row r="138" spans="1:14" ht="26.25">
      <c r="A138" s="20">
        <v>144000</v>
      </c>
      <c r="B138" s="23" t="s">
        <v>205</v>
      </c>
      <c r="C138" s="24">
        <v>8850</v>
      </c>
      <c r="D138" s="24">
        <v>7970</v>
      </c>
      <c r="E138" s="24">
        <v>7090</v>
      </c>
      <c r="F138" s="24">
        <v>6210</v>
      </c>
      <c r="G138" s="24">
        <v>5330</v>
      </c>
      <c r="H138" s="24">
        <v>4450</v>
      </c>
      <c r="I138" s="24">
        <v>3570</v>
      </c>
      <c r="J138" s="24">
        <v>2690</v>
      </c>
      <c r="K138" s="24">
        <v>2060</v>
      </c>
      <c r="L138" s="24">
        <v>0</v>
      </c>
      <c r="M138" s="24">
        <v>0</v>
      </c>
      <c r="N138" s="24">
        <v>0</v>
      </c>
    </row>
    <row r="139" spans="1:14" ht="27" thickBot="1">
      <c r="A139" s="20">
        <v>144500</v>
      </c>
      <c r="B139" s="25" t="s">
        <v>206</v>
      </c>
      <c r="C139" s="26">
        <v>8910</v>
      </c>
      <c r="D139" s="26">
        <v>8030</v>
      </c>
      <c r="E139" s="26">
        <v>7150</v>
      </c>
      <c r="F139" s="26">
        <v>6270</v>
      </c>
      <c r="G139" s="26">
        <v>5390</v>
      </c>
      <c r="H139" s="26">
        <v>4510</v>
      </c>
      <c r="I139" s="26">
        <v>3630</v>
      </c>
      <c r="J139" s="26">
        <v>2750</v>
      </c>
      <c r="K139" s="26">
        <v>2090</v>
      </c>
      <c r="L139" s="26">
        <v>0</v>
      </c>
      <c r="M139" s="26">
        <v>0</v>
      </c>
      <c r="N139" s="26">
        <v>0</v>
      </c>
    </row>
    <row r="140" spans="1:14" ht="27" thickTop="1">
      <c r="A140" s="20">
        <v>145000</v>
      </c>
      <c r="B140" s="23" t="s">
        <v>207</v>
      </c>
      <c r="C140" s="24">
        <v>8980</v>
      </c>
      <c r="D140" s="24">
        <v>8090</v>
      </c>
      <c r="E140" s="24">
        <v>7210</v>
      </c>
      <c r="F140" s="24">
        <v>6330</v>
      </c>
      <c r="G140" s="24">
        <v>5450</v>
      </c>
      <c r="H140" s="24">
        <v>4570</v>
      </c>
      <c r="I140" s="24">
        <v>3690</v>
      </c>
      <c r="J140" s="24">
        <v>2810</v>
      </c>
      <c r="K140" s="24">
        <v>2110</v>
      </c>
      <c r="L140" s="24">
        <v>0</v>
      </c>
      <c r="M140" s="24">
        <v>0</v>
      </c>
      <c r="N140" s="24">
        <v>0</v>
      </c>
    </row>
    <row r="141" spans="1:14" ht="26.25">
      <c r="A141" s="20">
        <v>145500</v>
      </c>
      <c r="B141" s="23" t="s">
        <v>208</v>
      </c>
      <c r="C141" s="24">
        <v>9080</v>
      </c>
      <c r="D141" s="24">
        <v>8150</v>
      </c>
      <c r="E141" s="24">
        <v>7270</v>
      </c>
      <c r="F141" s="24">
        <v>6390</v>
      </c>
      <c r="G141" s="24">
        <v>5510</v>
      </c>
      <c r="H141" s="24">
        <v>4630</v>
      </c>
      <c r="I141" s="24">
        <v>3750</v>
      </c>
      <c r="J141" s="24">
        <v>2870</v>
      </c>
      <c r="K141" s="24">
        <v>2140</v>
      </c>
      <c r="L141" s="24">
        <v>0</v>
      </c>
      <c r="M141" s="24">
        <v>0</v>
      </c>
      <c r="N141" s="24">
        <v>0</v>
      </c>
    </row>
    <row r="142" spans="1:14" ht="26.25">
      <c r="A142" s="20">
        <v>146000</v>
      </c>
      <c r="B142" s="23" t="s">
        <v>209</v>
      </c>
      <c r="C142" s="24">
        <v>9180</v>
      </c>
      <c r="D142" s="24">
        <v>8210</v>
      </c>
      <c r="E142" s="24">
        <v>7330</v>
      </c>
      <c r="F142" s="24">
        <v>6450</v>
      </c>
      <c r="G142" s="24">
        <v>5570</v>
      </c>
      <c r="H142" s="24">
        <v>4690</v>
      </c>
      <c r="I142" s="24">
        <v>3810</v>
      </c>
      <c r="J142" s="24">
        <v>2930</v>
      </c>
      <c r="K142" s="24">
        <v>2160</v>
      </c>
      <c r="L142" s="24">
        <v>0</v>
      </c>
      <c r="M142" s="24">
        <v>0</v>
      </c>
      <c r="N142" s="24">
        <v>0</v>
      </c>
    </row>
    <row r="143" spans="1:14" ht="26.25">
      <c r="A143" s="20">
        <v>146500</v>
      </c>
      <c r="B143" s="23" t="s">
        <v>210</v>
      </c>
      <c r="C143" s="24">
        <v>9280</v>
      </c>
      <c r="D143" s="24">
        <v>8270</v>
      </c>
      <c r="E143" s="24">
        <v>7390</v>
      </c>
      <c r="F143" s="24">
        <v>6510</v>
      </c>
      <c r="G143" s="24">
        <v>5630</v>
      </c>
      <c r="H143" s="24">
        <v>4750</v>
      </c>
      <c r="I143" s="24">
        <v>3870</v>
      </c>
      <c r="J143" s="24">
        <v>2990</v>
      </c>
      <c r="K143" s="24">
        <v>2190</v>
      </c>
      <c r="L143" s="24">
        <v>0</v>
      </c>
      <c r="M143" s="24">
        <v>0</v>
      </c>
      <c r="N143" s="24">
        <v>0</v>
      </c>
    </row>
    <row r="144" spans="1:14" ht="26.25">
      <c r="A144" s="20">
        <v>147000</v>
      </c>
      <c r="B144" s="23" t="s">
        <v>211</v>
      </c>
      <c r="C144" s="24">
        <v>9380</v>
      </c>
      <c r="D144" s="24">
        <v>8330</v>
      </c>
      <c r="E144" s="24">
        <v>7450</v>
      </c>
      <c r="F144" s="24">
        <v>6570</v>
      </c>
      <c r="G144" s="24">
        <v>5690</v>
      </c>
      <c r="H144" s="24">
        <v>4810</v>
      </c>
      <c r="I144" s="24">
        <v>3930</v>
      </c>
      <c r="J144" s="24">
        <v>3050</v>
      </c>
      <c r="K144" s="24">
        <v>2210</v>
      </c>
      <c r="L144" s="24">
        <v>0</v>
      </c>
      <c r="M144" s="24">
        <v>0</v>
      </c>
      <c r="N144" s="24">
        <v>0</v>
      </c>
    </row>
    <row r="145" spans="1:14" ht="26.25">
      <c r="A145" s="20">
        <v>147500</v>
      </c>
      <c r="B145" s="23" t="s">
        <v>212</v>
      </c>
      <c r="C145" s="24">
        <v>9480</v>
      </c>
      <c r="D145" s="24">
        <v>8390</v>
      </c>
      <c r="E145" s="24">
        <v>7510</v>
      </c>
      <c r="F145" s="24">
        <v>6630</v>
      </c>
      <c r="G145" s="24">
        <v>5750</v>
      </c>
      <c r="H145" s="24">
        <v>4870</v>
      </c>
      <c r="I145" s="24">
        <v>3990</v>
      </c>
      <c r="J145" s="24">
        <v>3110</v>
      </c>
      <c r="K145" s="24">
        <v>2240</v>
      </c>
      <c r="L145" s="24">
        <v>0</v>
      </c>
      <c r="M145" s="24">
        <v>0</v>
      </c>
      <c r="N145" s="24">
        <v>0</v>
      </c>
    </row>
    <row r="146" spans="1:14" ht="26.25">
      <c r="A146" s="20">
        <v>148000</v>
      </c>
      <c r="B146" s="23" t="s">
        <v>213</v>
      </c>
      <c r="C146" s="24">
        <v>9580</v>
      </c>
      <c r="D146" s="24">
        <v>8450</v>
      </c>
      <c r="E146" s="24">
        <v>7570</v>
      </c>
      <c r="F146" s="24">
        <v>6690</v>
      </c>
      <c r="G146" s="24">
        <v>5810</v>
      </c>
      <c r="H146" s="24">
        <v>4930</v>
      </c>
      <c r="I146" s="24">
        <v>4050</v>
      </c>
      <c r="J146" s="24">
        <v>3170</v>
      </c>
      <c r="K146" s="24">
        <v>2290</v>
      </c>
      <c r="L146" s="24">
        <v>0</v>
      </c>
      <c r="M146" s="24">
        <v>0</v>
      </c>
      <c r="N146" s="24">
        <v>0</v>
      </c>
    </row>
    <row r="147" spans="1:14" ht="26.25">
      <c r="A147" s="20">
        <v>148500</v>
      </c>
      <c r="B147" s="23" t="s">
        <v>214</v>
      </c>
      <c r="C147" s="24">
        <v>9680</v>
      </c>
      <c r="D147" s="24">
        <v>8510</v>
      </c>
      <c r="E147" s="24">
        <v>7630</v>
      </c>
      <c r="F147" s="24">
        <v>6750</v>
      </c>
      <c r="G147" s="24">
        <v>5870</v>
      </c>
      <c r="H147" s="24">
        <v>4990</v>
      </c>
      <c r="I147" s="24">
        <v>4110</v>
      </c>
      <c r="J147" s="24">
        <v>3230</v>
      </c>
      <c r="K147" s="24">
        <v>2350</v>
      </c>
      <c r="L147" s="24">
        <v>0</v>
      </c>
      <c r="M147" s="24">
        <v>0</v>
      </c>
      <c r="N147" s="24">
        <v>0</v>
      </c>
    </row>
    <row r="148" spans="1:14" ht="26.25">
      <c r="A148" s="20">
        <v>149000</v>
      </c>
      <c r="B148" s="23" t="s">
        <v>215</v>
      </c>
      <c r="C148" s="24">
        <v>9780</v>
      </c>
      <c r="D148" s="24">
        <v>8570</v>
      </c>
      <c r="E148" s="24">
        <v>7690</v>
      </c>
      <c r="F148" s="24">
        <v>6810</v>
      </c>
      <c r="G148" s="24">
        <v>5930</v>
      </c>
      <c r="H148" s="24">
        <v>5050</v>
      </c>
      <c r="I148" s="24">
        <v>4170</v>
      </c>
      <c r="J148" s="24">
        <v>3290</v>
      </c>
      <c r="K148" s="24">
        <v>2410</v>
      </c>
      <c r="L148" s="24">
        <v>0</v>
      </c>
      <c r="M148" s="24">
        <v>0</v>
      </c>
      <c r="N148" s="24">
        <v>0</v>
      </c>
    </row>
    <row r="149" spans="1:14" ht="27" thickBot="1">
      <c r="A149" s="20">
        <v>149500</v>
      </c>
      <c r="B149" s="25" t="s">
        <v>216</v>
      </c>
      <c r="C149" s="26">
        <v>9880</v>
      </c>
      <c r="D149" s="26">
        <v>8630</v>
      </c>
      <c r="E149" s="26">
        <v>7750</v>
      </c>
      <c r="F149" s="26">
        <v>6870</v>
      </c>
      <c r="G149" s="26">
        <v>5990</v>
      </c>
      <c r="H149" s="26">
        <v>5110</v>
      </c>
      <c r="I149" s="26">
        <v>4230</v>
      </c>
      <c r="J149" s="26">
        <v>3350</v>
      </c>
      <c r="K149" s="26">
        <v>2470</v>
      </c>
      <c r="L149" s="26">
        <v>0</v>
      </c>
      <c r="M149" s="26">
        <v>0</v>
      </c>
      <c r="N149" s="26">
        <v>0</v>
      </c>
    </row>
    <row r="150" spans="1:14" ht="27" thickTop="1">
      <c r="A150" s="20">
        <v>150000</v>
      </c>
      <c r="B150" s="23" t="s">
        <v>217</v>
      </c>
      <c r="C150" s="24">
        <v>9980</v>
      </c>
      <c r="D150" s="24">
        <v>8690</v>
      </c>
      <c r="E150" s="24">
        <v>7810</v>
      </c>
      <c r="F150" s="24">
        <v>6930</v>
      </c>
      <c r="G150" s="24">
        <v>6050</v>
      </c>
      <c r="H150" s="24">
        <v>5170</v>
      </c>
      <c r="I150" s="24">
        <v>4290</v>
      </c>
      <c r="J150" s="24">
        <v>3410</v>
      </c>
      <c r="K150" s="24">
        <v>2530</v>
      </c>
      <c r="L150" s="24">
        <v>0</v>
      </c>
      <c r="M150" s="24">
        <v>0</v>
      </c>
      <c r="N150" s="24">
        <v>0</v>
      </c>
    </row>
    <row r="151" spans="1:14" ht="26.25">
      <c r="A151" s="20">
        <v>150500</v>
      </c>
      <c r="B151" s="23" t="s">
        <v>218</v>
      </c>
      <c r="C151" s="24">
        <v>10080</v>
      </c>
      <c r="D151" s="24">
        <v>8750</v>
      </c>
      <c r="E151" s="24">
        <v>7870</v>
      </c>
      <c r="F151" s="24">
        <v>6990</v>
      </c>
      <c r="G151" s="24">
        <v>6110</v>
      </c>
      <c r="H151" s="24">
        <v>5230</v>
      </c>
      <c r="I151" s="24">
        <v>4350</v>
      </c>
      <c r="J151" s="24">
        <v>3470</v>
      </c>
      <c r="K151" s="24">
        <v>2590</v>
      </c>
      <c r="L151" s="24">
        <v>2020</v>
      </c>
      <c r="M151" s="24">
        <v>0</v>
      </c>
      <c r="N151" s="24">
        <v>0</v>
      </c>
    </row>
    <row r="152" spans="1:14" ht="26.25">
      <c r="A152" s="20">
        <v>151000</v>
      </c>
      <c r="B152" s="23" t="s">
        <v>219</v>
      </c>
      <c r="C152" s="24">
        <v>10180</v>
      </c>
      <c r="D152" s="24">
        <v>8810</v>
      </c>
      <c r="E152" s="24">
        <v>7930</v>
      </c>
      <c r="F152" s="24">
        <v>7050</v>
      </c>
      <c r="G152" s="24">
        <v>6170</v>
      </c>
      <c r="H152" s="24">
        <v>5290</v>
      </c>
      <c r="I152" s="24">
        <v>4410</v>
      </c>
      <c r="J152" s="24">
        <v>3530</v>
      </c>
      <c r="K152" s="24">
        <v>2650</v>
      </c>
      <c r="L152" s="24">
        <v>2050</v>
      </c>
      <c r="M152" s="24">
        <v>0</v>
      </c>
      <c r="N152" s="24">
        <v>0</v>
      </c>
    </row>
    <row r="153" spans="1:14" ht="26.25">
      <c r="A153" s="20">
        <v>151500</v>
      </c>
      <c r="B153" s="23" t="s">
        <v>220</v>
      </c>
      <c r="C153" s="24">
        <v>10280</v>
      </c>
      <c r="D153" s="24">
        <v>8870</v>
      </c>
      <c r="E153" s="24">
        <v>7990</v>
      </c>
      <c r="F153" s="24">
        <v>7110</v>
      </c>
      <c r="G153" s="24">
        <v>6230</v>
      </c>
      <c r="H153" s="24">
        <v>5350</v>
      </c>
      <c r="I153" s="24">
        <v>4470</v>
      </c>
      <c r="J153" s="24">
        <v>3590</v>
      </c>
      <c r="K153" s="24">
        <v>2710</v>
      </c>
      <c r="L153" s="24">
        <v>2070</v>
      </c>
      <c r="M153" s="24">
        <v>0</v>
      </c>
      <c r="N153" s="24">
        <v>0</v>
      </c>
    </row>
    <row r="154" spans="1:14" ht="26.25">
      <c r="A154" s="20">
        <v>152000</v>
      </c>
      <c r="B154" s="23" t="s">
        <v>221</v>
      </c>
      <c r="C154" s="24">
        <v>10380</v>
      </c>
      <c r="D154" s="24">
        <v>8930</v>
      </c>
      <c r="E154" s="24">
        <v>8050</v>
      </c>
      <c r="F154" s="24">
        <v>7170</v>
      </c>
      <c r="G154" s="24">
        <v>6290</v>
      </c>
      <c r="H154" s="24">
        <v>5410</v>
      </c>
      <c r="I154" s="24">
        <v>4530</v>
      </c>
      <c r="J154" s="24">
        <v>3650</v>
      </c>
      <c r="K154" s="24">
        <v>2770</v>
      </c>
      <c r="L154" s="24">
        <v>2100</v>
      </c>
      <c r="M154" s="24">
        <v>0</v>
      </c>
      <c r="N154" s="24">
        <v>0</v>
      </c>
    </row>
    <row r="155" spans="1:14" ht="26.25">
      <c r="A155" s="20">
        <v>152500</v>
      </c>
      <c r="B155" s="23" t="s">
        <v>222</v>
      </c>
      <c r="C155" s="24">
        <v>10480</v>
      </c>
      <c r="D155" s="24">
        <v>9010</v>
      </c>
      <c r="E155" s="24">
        <v>8110</v>
      </c>
      <c r="F155" s="24">
        <v>7230</v>
      </c>
      <c r="G155" s="24">
        <v>6350</v>
      </c>
      <c r="H155" s="24">
        <v>5470</v>
      </c>
      <c r="I155" s="24">
        <v>4590</v>
      </c>
      <c r="J155" s="24">
        <v>3710</v>
      </c>
      <c r="K155" s="24">
        <v>2830</v>
      </c>
      <c r="L155" s="24">
        <v>2120</v>
      </c>
      <c r="M155" s="24">
        <v>0</v>
      </c>
      <c r="N155" s="24">
        <v>0</v>
      </c>
    </row>
    <row r="156" spans="1:14" ht="26.25">
      <c r="A156" s="20">
        <v>153000</v>
      </c>
      <c r="B156" s="23" t="s">
        <v>223</v>
      </c>
      <c r="C156" s="24">
        <v>10580</v>
      </c>
      <c r="D156" s="24">
        <v>9110</v>
      </c>
      <c r="E156" s="24">
        <v>8170</v>
      </c>
      <c r="F156" s="24">
        <v>7290</v>
      </c>
      <c r="G156" s="24">
        <v>6410</v>
      </c>
      <c r="H156" s="24">
        <v>5530</v>
      </c>
      <c r="I156" s="24">
        <v>4650</v>
      </c>
      <c r="J156" s="24">
        <v>3770</v>
      </c>
      <c r="K156" s="24">
        <v>2890</v>
      </c>
      <c r="L156" s="24">
        <v>2150</v>
      </c>
      <c r="M156" s="24">
        <v>0</v>
      </c>
      <c r="N156" s="24">
        <v>0</v>
      </c>
    </row>
    <row r="157" spans="1:14" ht="26.25">
      <c r="A157" s="20">
        <v>153500</v>
      </c>
      <c r="B157" s="23" t="s">
        <v>224</v>
      </c>
      <c r="C157" s="24">
        <v>10680</v>
      </c>
      <c r="D157" s="24">
        <v>9210</v>
      </c>
      <c r="E157" s="24">
        <v>8230</v>
      </c>
      <c r="F157" s="24">
        <v>7350</v>
      </c>
      <c r="G157" s="24">
        <v>6470</v>
      </c>
      <c r="H157" s="24">
        <v>5590</v>
      </c>
      <c r="I157" s="24">
        <v>4710</v>
      </c>
      <c r="J157" s="24">
        <v>3830</v>
      </c>
      <c r="K157" s="24">
        <v>2950</v>
      </c>
      <c r="L157" s="24">
        <v>2170</v>
      </c>
      <c r="M157" s="24">
        <v>0</v>
      </c>
      <c r="N157" s="24">
        <v>0</v>
      </c>
    </row>
    <row r="158" spans="1:14" ht="26.25">
      <c r="A158" s="20">
        <v>154000</v>
      </c>
      <c r="B158" s="23" t="s">
        <v>225</v>
      </c>
      <c r="C158" s="24">
        <v>10780</v>
      </c>
      <c r="D158" s="24">
        <v>9310</v>
      </c>
      <c r="E158" s="24">
        <v>8290</v>
      </c>
      <c r="F158" s="24">
        <v>7410</v>
      </c>
      <c r="G158" s="24">
        <v>6530</v>
      </c>
      <c r="H158" s="24">
        <v>5650</v>
      </c>
      <c r="I158" s="24">
        <v>4770</v>
      </c>
      <c r="J158" s="24">
        <v>3890</v>
      </c>
      <c r="K158" s="24">
        <v>3010</v>
      </c>
      <c r="L158" s="24">
        <v>2200</v>
      </c>
      <c r="M158" s="24">
        <v>0</v>
      </c>
      <c r="N158" s="24">
        <v>0</v>
      </c>
    </row>
    <row r="159" spans="1:14" ht="27" thickBot="1">
      <c r="A159" s="20">
        <v>154500</v>
      </c>
      <c r="B159" s="25" t="s">
        <v>226</v>
      </c>
      <c r="C159" s="26">
        <v>10880</v>
      </c>
      <c r="D159" s="26">
        <v>9410</v>
      </c>
      <c r="E159" s="26">
        <v>8350</v>
      </c>
      <c r="F159" s="26">
        <v>7470</v>
      </c>
      <c r="G159" s="26">
        <v>6590</v>
      </c>
      <c r="H159" s="26">
        <v>5710</v>
      </c>
      <c r="I159" s="26">
        <v>4830</v>
      </c>
      <c r="J159" s="26">
        <v>3950</v>
      </c>
      <c r="K159" s="26">
        <v>3070</v>
      </c>
      <c r="L159" s="26">
        <v>2220</v>
      </c>
      <c r="M159" s="26">
        <v>0</v>
      </c>
      <c r="N159" s="26">
        <v>0</v>
      </c>
    </row>
    <row r="160" spans="1:14" ht="27" thickTop="1">
      <c r="A160" s="20">
        <v>155000</v>
      </c>
      <c r="B160" s="23" t="s">
        <v>227</v>
      </c>
      <c r="C160" s="24">
        <v>10980</v>
      </c>
      <c r="D160" s="24">
        <v>9510</v>
      </c>
      <c r="E160" s="24">
        <v>8410</v>
      </c>
      <c r="F160" s="24">
        <v>7530</v>
      </c>
      <c r="G160" s="24">
        <v>6650</v>
      </c>
      <c r="H160" s="24">
        <v>5770</v>
      </c>
      <c r="I160" s="24">
        <v>4890</v>
      </c>
      <c r="J160" s="24">
        <v>4010</v>
      </c>
      <c r="K160" s="24">
        <v>3130</v>
      </c>
      <c r="L160" s="24">
        <v>2250</v>
      </c>
      <c r="M160" s="24">
        <v>0</v>
      </c>
      <c r="N160" s="24">
        <v>0</v>
      </c>
    </row>
    <row r="161" spans="1:14" ht="26.25">
      <c r="A161" s="20">
        <v>155500</v>
      </c>
      <c r="B161" s="23" t="s">
        <v>228</v>
      </c>
      <c r="C161" s="24">
        <v>11080</v>
      </c>
      <c r="D161" s="24">
        <v>9610</v>
      </c>
      <c r="E161" s="24">
        <v>8470</v>
      </c>
      <c r="F161" s="24">
        <v>7590</v>
      </c>
      <c r="G161" s="24">
        <v>6710</v>
      </c>
      <c r="H161" s="24">
        <v>5830</v>
      </c>
      <c r="I161" s="24">
        <v>4950</v>
      </c>
      <c r="J161" s="24">
        <v>4070</v>
      </c>
      <c r="K161" s="24">
        <v>3190</v>
      </c>
      <c r="L161" s="24">
        <v>2310</v>
      </c>
      <c r="M161" s="24">
        <v>0</v>
      </c>
      <c r="N161" s="24">
        <v>0</v>
      </c>
    </row>
    <row r="162" spans="1:14" ht="26.25">
      <c r="A162" s="20">
        <v>156000</v>
      </c>
      <c r="B162" s="23" t="s">
        <v>229</v>
      </c>
      <c r="C162" s="24">
        <v>11180</v>
      </c>
      <c r="D162" s="24">
        <v>9710</v>
      </c>
      <c r="E162" s="24">
        <v>8530</v>
      </c>
      <c r="F162" s="24">
        <v>7650</v>
      </c>
      <c r="G162" s="24">
        <v>6770</v>
      </c>
      <c r="H162" s="24">
        <v>5890</v>
      </c>
      <c r="I162" s="24">
        <v>5010</v>
      </c>
      <c r="J162" s="24">
        <v>4130</v>
      </c>
      <c r="K162" s="24">
        <v>3250</v>
      </c>
      <c r="L162" s="24">
        <v>2370</v>
      </c>
      <c r="M162" s="24">
        <v>0</v>
      </c>
      <c r="N162" s="24">
        <v>0</v>
      </c>
    </row>
    <row r="163" spans="1:14" ht="26.25">
      <c r="A163" s="20">
        <v>156500</v>
      </c>
      <c r="B163" s="23" t="s">
        <v>230</v>
      </c>
      <c r="C163" s="24">
        <v>11280</v>
      </c>
      <c r="D163" s="24">
        <v>9810</v>
      </c>
      <c r="E163" s="24">
        <v>8590</v>
      </c>
      <c r="F163" s="24">
        <v>7710</v>
      </c>
      <c r="G163" s="24">
        <v>6830</v>
      </c>
      <c r="H163" s="24">
        <v>5950</v>
      </c>
      <c r="I163" s="24">
        <v>5070</v>
      </c>
      <c r="J163" s="24">
        <v>4190</v>
      </c>
      <c r="K163" s="24">
        <v>3310</v>
      </c>
      <c r="L163" s="24">
        <v>2430</v>
      </c>
      <c r="M163" s="24">
        <v>0</v>
      </c>
      <c r="N163" s="24">
        <v>0</v>
      </c>
    </row>
    <row r="164" spans="1:14" ht="26.25">
      <c r="A164" s="20">
        <v>157000</v>
      </c>
      <c r="B164" s="23" t="s">
        <v>231</v>
      </c>
      <c r="C164" s="24">
        <v>11380</v>
      </c>
      <c r="D164" s="24">
        <v>9910</v>
      </c>
      <c r="E164" s="24">
        <v>8650</v>
      </c>
      <c r="F164" s="24">
        <v>7770</v>
      </c>
      <c r="G164" s="24">
        <v>6890</v>
      </c>
      <c r="H164" s="24">
        <v>6010</v>
      </c>
      <c r="I164" s="24">
        <v>5130</v>
      </c>
      <c r="J164" s="24">
        <v>4250</v>
      </c>
      <c r="K164" s="24">
        <v>3370</v>
      </c>
      <c r="L164" s="24">
        <v>2490</v>
      </c>
      <c r="M164" s="24">
        <v>0</v>
      </c>
      <c r="N164" s="24">
        <v>0</v>
      </c>
    </row>
    <row r="165" spans="1:14" ht="26.25">
      <c r="A165" s="20">
        <v>157500</v>
      </c>
      <c r="B165" s="23" t="s">
        <v>232</v>
      </c>
      <c r="C165" s="24">
        <v>11480</v>
      </c>
      <c r="D165" s="24">
        <v>10010</v>
      </c>
      <c r="E165" s="24">
        <v>8710</v>
      </c>
      <c r="F165" s="24">
        <v>7830</v>
      </c>
      <c r="G165" s="24">
        <v>6950</v>
      </c>
      <c r="H165" s="24">
        <v>6070</v>
      </c>
      <c r="I165" s="24">
        <v>5190</v>
      </c>
      <c r="J165" s="24">
        <v>4310</v>
      </c>
      <c r="K165" s="24">
        <v>3430</v>
      </c>
      <c r="L165" s="24">
        <v>2550</v>
      </c>
      <c r="M165" s="24">
        <v>0</v>
      </c>
      <c r="N165" s="24">
        <v>0</v>
      </c>
    </row>
    <row r="166" spans="1:14" ht="26.25">
      <c r="A166" s="20">
        <v>158000</v>
      </c>
      <c r="B166" s="23" t="s">
        <v>233</v>
      </c>
      <c r="C166" s="24">
        <v>11580</v>
      </c>
      <c r="D166" s="24">
        <v>10110</v>
      </c>
      <c r="E166" s="24">
        <v>8770</v>
      </c>
      <c r="F166" s="24">
        <v>7890</v>
      </c>
      <c r="G166" s="24">
        <v>7010</v>
      </c>
      <c r="H166" s="24">
        <v>6130</v>
      </c>
      <c r="I166" s="24">
        <v>5250</v>
      </c>
      <c r="J166" s="24">
        <v>4370</v>
      </c>
      <c r="K166" s="24">
        <v>3490</v>
      </c>
      <c r="L166" s="24">
        <v>2610</v>
      </c>
      <c r="M166" s="24">
        <v>2030</v>
      </c>
      <c r="N166" s="24">
        <v>0</v>
      </c>
    </row>
    <row r="167" spans="1:14" ht="26.25">
      <c r="A167" s="20">
        <v>158500</v>
      </c>
      <c r="B167" s="23" t="s">
        <v>234</v>
      </c>
      <c r="C167" s="24">
        <v>11680</v>
      </c>
      <c r="D167" s="24">
        <v>10210</v>
      </c>
      <c r="E167" s="24">
        <v>8830</v>
      </c>
      <c r="F167" s="24">
        <v>7950</v>
      </c>
      <c r="G167" s="24">
        <v>7070</v>
      </c>
      <c r="H167" s="24">
        <v>6190</v>
      </c>
      <c r="I167" s="24">
        <v>5310</v>
      </c>
      <c r="J167" s="24">
        <v>4430</v>
      </c>
      <c r="K167" s="24">
        <v>3550</v>
      </c>
      <c r="L167" s="24">
        <v>2670</v>
      </c>
      <c r="M167" s="24">
        <v>2050</v>
      </c>
      <c r="N167" s="24">
        <v>0</v>
      </c>
    </row>
    <row r="168" spans="1:14" ht="26.25">
      <c r="A168" s="20">
        <v>159000</v>
      </c>
      <c r="B168" s="23" t="s">
        <v>235</v>
      </c>
      <c r="C168" s="24">
        <v>11780</v>
      </c>
      <c r="D168" s="24">
        <v>10310</v>
      </c>
      <c r="E168" s="24">
        <v>8890</v>
      </c>
      <c r="F168" s="24">
        <v>8010</v>
      </c>
      <c r="G168" s="24">
        <v>7130</v>
      </c>
      <c r="H168" s="24">
        <v>6250</v>
      </c>
      <c r="I168" s="24">
        <v>5370</v>
      </c>
      <c r="J168" s="24">
        <v>4490</v>
      </c>
      <c r="K168" s="24">
        <v>3610</v>
      </c>
      <c r="L168" s="24">
        <v>2730</v>
      </c>
      <c r="M168" s="24">
        <v>2080</v>
      </c>
      <c r="N168" s="24">
        <v>0</v>
      </c>
    </row>
    <row r="169" spans="1:14" ht="27" thickBot="1">
      <c r="A169" s="20">
        <v>159500</v>
      </c>
      <c r="B169" s="25" t="s">
        <v>236</v>
      </c>
      <c r="C169" s="26">
        <v>11880</v>
      </c>
      <c r="D169" s="26">
        <v>10410</v>
      </c>
      <c r="E169" s="26">
        <v>8950</v>
      </c>
      <c r="F169" s="26">
        <v>8070</v>
      </c>
      <c r="G169" s="26">
        <v>7190</v>
      </c>
      <c r="H169" s="26">
        <v>6310</v>
      </c>
      <c r="I169" s="26">
        <v>5430</v>
      </c>
      <c r="J169" s="26">
        <v>4550</v>
      </c>
      <c r="K169" s="26">
        <v>3670</v>
      </c>
      <c r="L169" s="26">
        <v>2790</v>
      </c>
      <c r="M169" s="26">
        <v>2100</v>
      </c>
      <c r="N169" s="26">
        <v>0</v>
      </c>
    </row>
    <row r="170" spans="1:14" ht="27" thickTop="1">
      <c r="A170" s="20">
        <v>160000</v>
      </c>
      <c r="B170" s="23" t="s">
        <v>237</v>
      </c>
      <c r="C170" s="24">
        <v>11980</v>
      </c>
      <c r="D170" s="24">
        <v>10510</v>
      </c>
      <c r="E170" s="24">
        <v>9050</v>
      </c>
      <c r="F170" s="24">
        <v>8130</v>
      </c>
      <c r="G170" s="24">
        <v>7250</v>
      </c>
      <c r="H170" s="24">
        <v>6370</v>
      </c>
      <c r="I170" s="24">
        <v>5490</v>
      </c>
      <c r="J170" s="24">
        <v>4610</v>
      </c>
      <c r="K170" s="24">
        <v>3730</v>
      </c>
      <c r="L170" s="24">
        <v>2850</v>
      </c>
      <c r="M170" s="24">
        <v>2130</v>
      </c>
      <c r="N170" s="24">
        <v>0</v>
      </c>
    </row>
    <row r="171" spans="1:14" ht="26.25">
      <c r="A171" s="20">
        <v>160500</v>
      </c>
      <c r="B171" s="23" t="s">
        <v>238</v>
      </c>
      <c r="C171" s="24">
        <v>12080</v>
      </c>
      <c r="D171" s="24">
        <v>10610</v>
      </c>
      <c r="E171" s="24">
        <v>9150</v>
      </c>
      <c r="F171" s="24">
        <v>8190</v>
      </c>
      <c r="G171" s="24">
        <v>7310</v>
      </c>
      <c r="H171" s="24">
        <v>6430</v>
      </c>
      <c r="I171" s="24">
        <v>5550</v>
      </c>
      <c r="J171" s="24">
        <v>4670</v>
      </c>
      <c r="K171" s="24">
        <v>3790</v>
      </c>
      <c r="L171" s="24">
        <v>2910</v>
      </c>
      <c r="M171" s="24">
        <v>2150</v>
      </c>
      <c r="N171" s="24">
        <v>0</v>
      </c>
    </row>
    <row r="172" spans="1:14" ht="26.25">
      <c r="A172" s="20">
        <v>161000</v>
      </c>
      <c r="B172" s="23" t="s">
        <v>239</v>
      </c>
      <c r="C172" s="24">
        <v>12180</v>
      </c>
      <c r="D172" s="24">
        <v>10710</v>
      </c>
      <c r="E172" s="24">
        <v>9250</v>
      </c>
      <c r="F172" s="24">
        <v>8250</v>
      </c>
      <c r="G172" s="24">
        <v>7370</v>
      </c>
      <c r="H172" s="24">
        <v>6490</v>
      </c>
      <c r="I172" s="24">
        <v>5610</v>
      </c>
      <c r="J172" s="24">
        <v>4730</v>
      </c>
      <c r="K172" s="24">
        <v>3850</v>
      </c>
      <c r="L172" s="24">
        <v>2970</v>
      </c>
      <c r="M172" s="24">
        <v>2180</v>
      </c>
      <c r="N172" s="24">
        <v>0</v>
      </c>
    </row>
    <row r="173" spans="1:14" ht="26.25">
      <c r="A173" s="20">
        <v>161500</v>
      </c>
      <c r="B173" s="23" t="s">
        <v>240</v>
      </c>
      <c r="C173" s="24">
        <v>12280</v>
      </c>
      <c r="D173" s="24">
        <v>10810</v>
      </c>
      <c r="E173" s="24">
        <v>9350</v>
      </c>
      <c r="F173" s="24">
        <v>8310</v>
      </c>
      <c r="G173" s="24">
        <v>7430</v>
      </c>
      <c r="H173" s="24">
        <v>6550</v>
      </c>
      <c r="I173" s="24">
        <v>5670</v>
      </c>
      <c r="J173" s="24">
        <v>4790</v>
      </c>
      <c r="K173" s="24">
        <v>3910</v>
      </c>
      <c r="L173" s="24">
        <v>3030</v>
      </c>
      <c r="M173" s="24">
        <v>2200</v>
      </c>
      <c r="N173" s="24">
        <v>0</v>
      </c>
    </row>
    <row r="174" spans="1:14" ht="26.25">
      <c r="A174" s="20">
        <v>162000</v>
      </c>
      <c r="B174" s="23" t="s">
        <v>241</v>
      </c>
      <c r="C174" s="24">
        <v>12380</v>
      </c>
      <c r="D174" s="24">
        <v>10910</v>
      </c>
      <c r="E174" s="24">
        <v>9450</v>
      </c>
      <c r="F174" s="24">
        <v>8370</v>
      </c>
      <c r="G174" s="24">
        <v>7490</v>
      </c>
      <c r="H174" s="24">
        <v>6610</v>
      </c>
      <c r="I174" s="24">
        <v>5730</v>
      </c>
      <c r="J174" s="24">
        <v>4850</v>
      </c>
      <c r="K174" s="24">
        <v>3970</v>
      </c>
      <c r="L174" s="24">
        <v>3090</v>
      </c>
      <c r="M174" s="24">
        <v>2230</v>
      </c>
      <c r="N174" s="24">
        <v>0</v>
      </c>
    </row>
    <row r="175" spans="1:14" ht="26.25">
      <c r="A175" s="20">
        <v>162500</v>
      </c>
      <c r="B175" s="23" t="s">
        <v>242</v>
      </c>
      <c r="C175" s="24">
        <v>12480</v>
      </c>
      <c r="D175" s="24">
        <v>11010</v>
      </c>
      <c r="E175" s="24">
        <v>9550</v>
      </c>
      <c r="F175" s="24">
        <v>8430</v>
      </c>
      <c r="G175" s="24">
        <v>7550</v>
      </c>
      <c r="H175" s="24">
        <v>6670</v>
      </c>
      <c r="I175" s="24">
        <v>5790</v>
      </c>
      <c r="J175" s="24">
        <v>4910</v>
      </c>
      <c r="K175" s="24">
        <v>4030</v>
      </c>
      <c r="L175" s="24">
        <v>3150</v>
      </c>
      <c r="M175" s="24">
        <v>2270</v>
      </c>
      <c r="N175" s="24">
        <v>0</v>
      </c>
    </row>
    <row r="176" spans="1:14" ht="26.25">
      <c r="A176" s="20">
        <v>163000</v>
      </c>
      <c r="B176" s="23" t="s">
        <v>243</v>
      </c>
      <c r="C176" s="24">
        <v>12580</v>
      </c>
      <c r="D176" s="24">
        <v>11110</v>
      </c>
      <c r="E176" s="24">
        <v>9650</v>
      </c>
      <c r="F176" s="24">
        <v>8490</v>
      </c>
      <c r="G176" s="24">
        <v>7610</v>
      </c>
      <c r="H176" s="24">
        <v>6730</v>
      </c>
      <c r="I176" s="24">
        <v>5850</v>
      </c>
      <c r="J176" s="24">
        <v>4970</v>
      </c>
      <c r="K176" s="24">
        <v>4090</v>
      </c>
      <c r="L176" s="24">
        <v>3210</v>
      </c>
      <c r="M176" s="24">
        <v>2330</v>
      </c>
      <c r="N176" s="24">
        <v>0</v>
      </c>
    </row>
    <row r="177" spans="1:14" ht="26.25">
      <c r="A177" s="20">
        <v>163500</v>
      </c>
      <c r="B177" s="23" t="s">
        <v>244</v>
      </c>
      <c r="C177" s="24">
        <v>12680</v>
      </c>
      <c r="D177" s="24">
        <v>11210</v>
      </c>
      <c r="E177" s="24">
        <v>9750</v>
      </c>
      <c r="F177" s="24">
        <v>8550</v>
      </c>
      <c r="G177" s="24">
        <v>7670</v>
      </c>
      <c r="H177" s="24">
        <v>6790</v>
      </c>
      <c r="I177" s="24">
        <v>5910</v>
      </c>
      <c r="J177" s="24">
        <v>5030</v>
      </c>
      <c r="K177" s="24">
        <v>4150</v>
      </c>
      <c r="L177" s="24">
        <v>3270</v>
      </c>
      <c r="M177" s="24">
        <v>2390</v>
      </c>
      <c r="N177" s="24">
        <v>0</v>
      </c>
    </row>
    <row r="178" spans="1:14" ht="26.25">
      <c r="A178" s="20">
        <v>164000</v>
      </c>
      <c r="B178" s="23" t="s">
        <v>245</v>
      </c>
      <c r="C178" s="24">
        <v>12780</v>
      </c>
      <c r="D178" s="24">
        <v>11310</v>
      </c>
      <c r="E178" s="24">
        <v>9850</v>
      </c>
      <c r="F178" s="24">
        <v>8610</v>
      </c>
      <c r="G178" s="24">
        <v>7730</v>
      </c>
      <c r="H178" s="24">
        <v>6850</v>
      </c>
      <c r="I178" s="24">
        <v>5970</v>
      </c>
      <c r="J178" s="24">
        <v>5090</v>
      </c>
      <c r="K178" s="24">
        <v>4210</v>
      </c>
      <c r="L178" s="24">
        <v>3330</v>
      </c>
      <c r="M178" s="24">
        <v>2450</v>
      </c>
      <c r="N178" s="24">
        <v>0</v>
      </c>
    </row>
    <row r="179" spans="1:14" ht="27" thickBot="1">
      <c r="A179" s="20">
        <v>164500</v>
      </c>
      <c r="B179" s="25" t="s">
        <v>246</v>
      </c>
      <c r="C179" s="26">
        <v>12880</v>
      </c>
      <c r="D179" s="26">
        <v>11410</v>
      </c>
      <c r="E179" s="26">
        <v>9950</v>
      </c>
      <c r="F179" s="26">
        <v>8670</v>
      </c>
      <c r="G179" s="26">
        <v>7790</v>
      </c>
      <c r="H179" s="26">
        <v>6910</v>
      </c>
      <c r="I179" s="26">
        <v>6030</v>
      </c>
      <c r="J179" s="26">
        <v>5150</v>
      </c>
      <c r="K179" s="26">
        <v>4270</v>
      </c>
      <c r="L179" s="26">
        <v>3390</v>
      </c>
      <c r="M179" s="26">
        <v>2510</v>
      </c>
      <c r="N179" s="26">
        <v>0</v>
      </c>
    </row>
    <row r="180" spans="1:14" ht="27" thickTop="1">
      <c r="A180" s="20">
        <v>165000</v>
      </c>
      <c r="B180" s="23" t="s">
        <v>247</v>
      </c>
      <c r="C180" s="24">
        <v>12980</v>
      </c>
      <c r="D180" s="24">
        <v>11510</v>
      </c>
      <c r="E180" s="24">
        <v>10050</v>
      </c>
      <c r="F180" s="24">
        <v>8730</v>
      </c>
      <c r="G180" s="24">
        <v>7850</v>
      </c>
      <c r="H180" s="24">
        <v>6970</v>
      </c>
      <c r="I180" s="24">
        <v>6090</v>
      </c>
      <c r="J180" s="24">
        <v>5210</v>
      </c>
      <c r="K180" s="24">
        <v>4330</v>
      </c>
      <c r="L180" s="24">
        <v>3450</v>
      </c>
      <c r="M180" s="24">
        <v>2570</v>
      </c>
      <c r="N180" s="24">
        <v>2010</v>
      </c>
    </row>
    <row r="181" spans="1:14" ht="26.25">
      <c r="A181" s="20">
        <v>165500</v>
      </c>
      <c r="B181" s="23" t="s">
        <v>248</v>
      </c>
      <c r="C181" s="24">
        <v>13080</v>
      </c>
      <c r="D181" s="24">
        <v>11610</v>
      </c>
      <c r="E181" s="24">
        <v>10150</v>
      </c>
      <c r="F181" s="24">
        <v>8790</v>
      </c>
      <c r="G181" s="24">
        <v>7910</v>
      </c>
      <c r="H181" s="24">
        <v>7030</v>
      </c>
      <c r="I181" s="24">
        <v>6150</v>
      </c>
      <c r="J181" s="24">
        <v>5270</v>
      </c>
      <c r="K181" s="24">
        <v>4390</v>
      </c>
      <c r="L181" s="24">
        <v>3510</v>
      </c>
      <c r="M181" s="24">
        <v>2630</v>
      </c>
      <c r="N181" s="24">
        <v>2040</v>
      </c>
    </row>
    <row r="182" spans="1:14" ht="26.25">
      <c r="A182" s="20">
        <v>166000</v>
      </c>
      <c r="B182" s="23" t="s">
        <v>249</v>
      </c>
      <c r="C182" s="24">
        <v>13180</v>
      </c>
      <c r="D182" s="24">
        <v>11710</v>
      </c>
      <c r="E182" s="24">
        <v>10250</v>
      </c>
      <c r="F182" s="24">
        <v>8850</v>
      </c>
      <c r="G182" s="24">
        <v>7970</v>
      </c>
      <c r="H182" s="24">
        <v>7090</v>
      </c>
      <c r="I182" s="24">
        <v>6210</v>
      </c>
      <c r="J182" s="24">
        <v>5330</v>
      </c>
      <c r="K182" s="24">
        <v>4450</v>
      </c>
      <c r="L182" s="24">
        <v>3570</v>
      </c>
      <c r="M182" s="24">
        <v>2690</v>
      </c>
      <c r="N182" s="24">
        <v>2060</v>
      </c>
    </row>
    <row r="183" spans="1:14" ht="26.25">
      <c r="A183" s="20">
        <v>166500</v>
      </c>
      <c r="B183" s="23" t="s">
        <v>250</v>
      </c>
      <c r="C183" s="24">
        <v>13280</v>
      </c>
      <c r="D183" s="24">
        <v>11810</v>
      </c>
      <c r="E183" s="24">
        <v>10350</v>
      </c>
      <c r="F183" s="24">
        <v>8910</v>
      </c>
      <c r="G183" s="24">
        <v>8030</v>
      </c>
      <c r="H183" s="24">
        <v>7150</v>
      </c>
      <c r="I183" s="24">
        <v>6270</v>
      </c>
      <c r="J183" s="24">
        <v>5390</v>
      </c>
      <c r="K183" s="24">
        <v>4510</v>
      </c>
      <c r="L183" s="24">
        <v>3630</v>
      </c>
      <c r="M183" s="24">
        <v>2750</v>
      </c>
      <c r="N183" s="24">
        <v>2090</v>
      </c>
    </row>
    <row r="184" spans="1:14" ht="26.25">
      <c r="A184" s="20">
        <v>167000</v>
      </c>
      <c r="B184" s="23" t="s">
        <v>251</v>
      </c>
      <c r="C184" s="24">
        <v>13380</v>
      </c>
      <c r="D184" s="24">
        <v>11910</v>
      </c>
      <c r="E184" s="24">
        <v>10450</v>
      </c>
      <c r="F184" s="24">
        <v>8980</v>
      </c>
      <c r="G184" s="24">
        <v>8090</v>
      </c>
      <c r="H184" s="24">
        <v>7210</v>
      </c>
      <c r="I184" s="24">
        <v>6330</v>
      </c>
      <c r="J184" s="24">
        <v>5450</v>
      </c>
      <c r="K184" s="24">
        <v>4570</v>
      </c>
      <c r="L184" s="24">
        <v>3690</v>
      </c>
      <c r="M184" s="24">
        <v>2810</v>
      </c>
      <c r="N184" s="24">
        <v>2110</v>
      </c>
    </row>
    <row r="185" spans="1:14" ht="26.25">
      <c r="A185" s="20">
        <v>167500</v>
      </c>
      <c r="B185" s="23" t="s">
        <v>252</v>
      </c>
      <c r="C185" s="24">
        <v>13480</v>
      </c>
      <c r="D185" s="24">
        <v>12010</v>
      </c>
      <c r="E185" s="24">
        <v>10550</v>
      </c>
      <c r="F185" s="24">
        <v>9080</v>
      </c>
      <c r="G185" s="24">
        <v>8150</v>
      </c>
      <c r="H185" s="24">
        <v>7270</v>
      </c>
      <c r="I185" s="24">
        <v>6390</v>
      </c>
      <c r="J185" s="24">
        <v>5510</v>
      </c>
      <c r="K185" s="24">
        <v>4630</v>
      </c>
      <c r="L185" s="24">
        <v>3750</v>
      </c>
      <c r="M185" s="24">
        <v>2870</v>
      </c>
      <c r="N185" s="24">
        <v>2140</v>
      </c>
    </row>
    <row r="186" spans="1:14" ht="26.25">
      <c r="A186" s="20">
        <v>168000</v>
      </c>
      <c r="B186" s="23" t="s">
        <v>253</v>
      </c>
      <c r="C186" s="24">
        <v>13580</v>
      </c>
      <c r="D186" s="24">
        <v>12110</v>
      </c>
      <c r="E186" s="24">
        <v>10650</v>
      </c>
      <c r="F186" s="24">
        <v>9180</v>
      </c>
      <c r="G186" s="24">
        <v>8210</v>
      </c>
      <c r="H186" s="24">
        <v>7330</v>
      </c>
      <c r="I186" s="24">
        <v>6450</v>
      </c>
      <c r="J186" s="24">
        <v>5570</v>
      </c>
      <c r="K186" s="24">
        <v>4690</v>
      </c>
      <c r="L186" s="24">
        <v>3810</v>
      </c>
      <c r="M186" s="24">
        <v>2930</v>
      </c>
      <c r="N186" s="24">
        <v>2160</v>
      </c>
    </row>
    <row r="187" spans="1:14" ht="26.25">
      <c r="A187" s="20">
        <v>168500</v>
      </c>
      <c r="B187" s="23" t="s">
        <v>254</v>
      </c>
      <c r="C187" s="24">
        <v>13680</v>
      </c>
      <c r="D187" s="24">
        <v>12210</v>
      </c>
      <c r="E187" s="24">
        <v>10750</v>
      </c>
      <c r="F187" s="24">
        <v>9280</v>
      </c>
      <c r="G187" s="24">
        <v>8270</v>
      </c>
      <c r="H187" s="24">
        <v>7390</v>
      </c>
      <c r="I187" s="24">
        <v>6510</v>
      </c>
      <c r="J187" s="24">
        <v>5630</v>
      </c>
      <c r="K187" s="24">
        <v>4750</v>
      </c>
      <c r="L187" s="24">
        <v>3870</v>
      </c>
      <c r="M187" s="24">
        <v>2990</v>
      </c>
      <c r="N187" s="24">
        <v>2190</v>
      </c>
    </row>
    <row r="188" spans="1:14" ht="26.25">
      <c r="A188" s="20">
        <v>169000</v>
      </c>
      <c r="B188" s="23" t="s">
        <v>255</v>
      </c>
      <c r="C188" s="24">
        <v>13780</v>
      </c>
      <c r="D188" s="24">
        <v>12310</v>
      </c>
      <c r="E188" s="24">
        <v>10850</v>
      </c>
      <c r="F188" s="24">
        <v>9380</v>
      </c>
      <c r="G188" s="24">
        <v>8330</v>
      </c>
      <c r="H188" s="24">
        <v>7450</v>
      </c>
      <c r="I188" s="24">
        <v>6570</v>
      </c>
      <c r="J188" s="24">
        <v>5690</v>
      </c>
      <c r="K188" s="24">
        <v>4810</v>
      </c>
      <c r="L188" s="24">
        <v>3930</v>
      </c>
      <c r="M188" s="24">
        <v>3050</v>
      </c>
      <c r="N188" s="24">
        <v>2210</v>
      </c>
    </row>
    <row r="189" spans="1:14" ht="27" thickBot="1">
      <c r="A189" s="20">
        <v>169500</v>
      </c>
      <c r="B189" s="25" t="s">
        <v>256</v>
      </c>
      <c r="C189" s="26">
        <v>13880</v>
      </c>
      <c r="D189" s="26">
        <v>12410</v>
      </c>
      <c r="E189" s="26">
        <v>10950</v>
      </c>
      <c r="F189" s="26">
        <v>9480</v>
      </c>
      <c r="G189" s="26">
        <v>8390</v>
      </c>
      <c r="H189" s="26">
        <v>7510</v>
      </c>
      <c r="I189" s="26">
        <v>6630</v>
      </c>
      <c r="J189" s="26">
        <v>5750</v>
      </c>
      <c r="K189" s="26">
        <v>4870</v>
      </c>
      <c r="L189" s="26">
        <v>3990</v>
      </c>
      <c r="M189" s="26">
        <v>3110</v>
      </c>
      <c r="N189" s="26">
        <v>2240</v>
      </c>
    </row>
    <row r="190" spans="1:14" ht="27" thickTop="1">
      <c r="A190" s="20">
        <v>170000</v>
      </c>
      <c r="B190" s="23" t="s">
        <v>257</v>
      </c>
      <c r="C190" s="24">
        <v>13980</v>
      </c>
      <c r="D190" s="24">
        <v>12510</v>
      </c>
      <c r="E190" s="24">
        <v>11050</v>
      </c>
      <c r="F190" s="24">
        <v>9580</v>
      </c>
      <c r="G190" s="24">
        <v>8450</v>
      </c>
      <c r="H190" s="24">
        <v>7570</v>
      </c>
      <c r="I190" s="24">
        <v>6690</v>
      </c>
      <c r="J190" s="24">
        <v>5810</v>
      </c>
      <c r="K190" s="24">
        <v>4930</v>
      </c>
      <c r="L190" s="24">
        <v>4050</v>
      </c>
      <c r="M190" s="24">
        <v>3170</v>
      </c>
      <c r="N190" s="24">
        <v>2290</v>
      </c>
    </row>
    <row r="191" spans="1:14" ht="26.25">
      <c r="A191" s="20">
        <v>170500</v>
      </c>
      <c r="B191" s="23" t="s">
        <v>258</v>
      </c>
      <c r="C191" s="24">
        <v>14080</v>
      </c>
      <c r="D191" s="24">
        <v>12610</v>
      </c>
      <c r="E191" s="24">
        <v>11150</v>
      </c>
      <c r="F191" s="24">
        <v>9680</v>
      </c>
      <c r="G191" s="24">
        <v>8510</v>
      </c>
      <c r="H191" s="24">
        <v>7630</v>
      </c>
      <c r="I191" s="24">
        <v>6750</v>
      </c>
      <c r="J191" s="24">
        <v>5870</v>
      </c>
      <c r="K191" s="24">
        <v>4990</v>
      </c>
      <c r="L191" s="24">
        <v>4110</v>
      </c>
      <c r="M191" s="24">
        <v>3230</v>
      </c>
      <c r="N191" s="24">
        <v>2350</v>
      </c>
    </row>
    <row r="192" spans="1:14" ht="26.25">
      <c r="A192" s="20">
        <v>171000</v>
      </c>
      <c r="B192" s="23" t="s">
        <v>259</v>
      </c>
      <c r="C192" s="24">
        <v>14180</v>
      </c>
      <c r="D192" s="24">
        <v>12710</v>
      </c>
      <c r="E192" s="24">
        <v>11250</v>
      </c>
      <c r="F192" s="24">
        <v>9780</v>
      </c>
      <c r="G192" s="24">
        <v>8570</v>
      </c>
      <c r="H192" s="24">
        <v>7690</v>
      </c>
      <c r="I192" s="24">
        <v>6810</v>
      </c>
      <c r="J192" s="24">
        <v>5930</v>
      </c>
      <c r="K192" s="24">
        <v>5050</v>
      </c>
      <c r="L192" s="24">
        <v>4170</v>
      </c>
      <c r="M192" s="24">
        <v>3290</v>
      </c>
      <c r="N192" s="24">
        <v>2410</v>
      </c>
    </row>
    <row r="193" spans="1:14" ht="26.25">
      <c r="A193" s="20">
        <v>171500</v>
      </c>
      <c r="B193" s="23" t="s">
        <v>260</v>
      </c>
      <c r="C193" s="24">
        <v>14280</v>
      </c>
      <c r="D193" s="24">
        <v>12810</v>
      </c>
      <c r="E193" s="24">
        <v>11350</v>
      </c>
      <c r="F193" s="24">
        <v>9880</v>
      </c>
      <c r="G193" s="24">
        <v>8630</v>
      </c>
      <c r="H193" s="24">
        <v>7750</v>
      </c>
      <c r="I193" s="24">
        <v>6870</v>
      </c>
      <c r="J193" s="24">
        <v>5990</v>
      </c>
      <c r="K193" s="24">
        <v>5110</v>
      </c>
      <c r="L193" s="24">
        <v>4230</v>
      </c>
      <c r="M193" s="24">
        <v>3350</v>
      </c>
      <c r="N193" s="24">
        <v>2470</v>
      </c>
    </row>
    <row r="194" spans="1:14" ht="26.25">
      <c r="A194" s="20">
        <v>172000</v>
      </c>
      <c r="B194" s="23" t="s">
        <v>261</v>
      </c>
      <c r="C194" s="24">
        <v>14380</v>
      </c>
      <c r="D194" s="24">
        <v>12910</v>
      </c>
      <c r="E194" s="24">
        <v>11450</v>
      </c>
      <c r="F194" s="24">
        <v>9980</v>
      </c>
      <c r="G194" s="24">
        <v>8690</v>
      </c>
      <c r="H194" s="24">
        <v>7810</v>
      </c>
      <c r="I194" s="24">
        <v>6930</v>
      </c>
      <c r="J194" s="24">
        <v>6050</v>
      </c>
      <c r="K194" s="24">
        <v>5170</v>
      </c>
      <c r="L194" s="24">
        <v>4290</v>
      </c>
      <c r="M194" s="24">
        <v>3410</v>
      </c>
      <c r="N194" s="24">
        <v>2530</v>
      </c>
    </row>
    <row r="195" spans="1:14" ht="26.25">
      <c r="A195" s="20">
        <v>172500</v>
      </c>
      <c r="B195" s="23" t="s">
        <v>262</v>
      </c>
      <c r="C195" s="24">
        <v>14480</v>
      </c>
      <c r="D195" s="24">
        <v>13010</v>
      </c>
      <c r="E195" s="24">
        <v>11550</v>
      </c>
      <c r="F195" s="24">
        <v>10080</v>
      </c>
      <c r="G195" s="24">
        <v>8750</v>
      </c>
      <c r="H195" s="24">
        <v>7870</v>
      </c>
      <c r="I195" s="24">
        <v>6990</v>
      </c>
      <c r="J195" s="24">
        <v>6110</v>
      </c>
      <c r="K195" s="24">
        <v>5230</v>
      </c>
      <c r="L195" s="24">
        <v>4350</v>
      </c>
      <c r="M195" s="24">
        <v>3470</v>
      </c>
      <c r="N195" s="24">
        <v>2590</v>
      </c>
    </row>
    <row r="196" spans="1:14" ht="26.25">
      <c r="A196" s="20">
        <v>173000</v>
      </c>
      <c r="B196" s="23" t="s">
        <v>263</v>
      </c>
      <c r="C196" s="24">
        <v>14580</v>
      </c>
      <c r="D196" s="24">
        <v>13110</v>
      </c>
      <c r="E196" s="24">
        <v>11650</v>
      </c>
      <c r="F196" s="24">
        <v>10180</v>
      </c>
      <c r="G196" s="24">
        <v>8810</v>
      </c>
      <c r="H196" s="24">
        <v>7930</v>
      </c>
      <c r="I196" s="24">
        <v>7050</v>
      </c>
      <c r="J196" s="24">
        <v>6170</v>
      </c>
      <c r="K196" s="24">
        <v>5290</v>
      </c>
      <c r="L196" s="24">
        <v>4410</v>
      </c>
      <c r="M196" s="24">
        <v>3530</v>
      </c>
      <c r="N196" s="24">
        <v>2650</v>
      </c>
    </row>
    <row r="197" spans="1:14" ht="26.25">
      <c r="A197" s="20">
        <v>173500</v>
      </c>
      <c r="B197" s="23" t="s">
        <v>264</v>
      </c>
      <c r="C197" s="24">
        <v>14680</v>
      </c>
      <c r="D197" s="24">
        <v>13210</v>
      </c>
      <c r="E197" s="24">
        <v>11750</v>
      </c>
      <c r="F197" s="24">
        <v>10280</v>
      </c>
      <c r="G197" s="24">
        <v>8870</v>
      </c>
      <c r="H197" s="24">
        <v>7990</v>
      </c>
      <c r="I197" s="24">
        <v>7110</v>
      </c>
      <c r="J197" s="24">
        <v>6230</v>
      </c>
      <c r="K197" s="24">
        <v>5350</v>
      </c>
      <c r="L197" s="24">
        <v>4470</v>
      </c>
      <c r="M197" s="24">
        <v>3590</v>
      </c>
      <c r="N197" s="24">
        <v>2710</v>
      </c>
    </row>
    <row r="198" spans="1:14" ht="26.25">
      <c r="A198" s="20">
        <v>174000</v>
      </c>
      <c r="B198" s="23" t="s">
        <v>265</v>
      </c>
      <c r="C198" s="24">
        <v>14780</v>
      </c>
      <c r="D198" s="24">
        <v>13310</v>
      </c>
      <c r="E198" s="24">
        <v>11850</v>
      </c>
      <c r="F198" s="24">
        <v>10380</v>
      </c>
      <c r="G198" s="24">
        <v>8930</v>
      </c>
      <c r="H198" s="24">
        <v>8050</v>
      </c>
      <c r="I198" s="24">
        <v>7170</v>
      </c>
      <c r="J198" s="24">
        <v>6290</v>
      </c>
      <c r="K198" s="24">
        <v>5410</v>
      </c>
      <c r="L198" s="24">
        <v>4530</v>
      </c>
      <c r="M198" s="24">
        <v>3650</v>
      </c>
      <c r="N198" s="24">
        <v>2770</v>
      </c>
    </row>
    <row r="199" spans="1:14" ht="27" thickBot="1">
      <c r="A199" s="20">
        <v>174500</v>
      </c>
      <c r="B199" s="25" t="s">
        <v>266</v>
      </c>
      <c r="C199" s="26">
        <v>14880</v>
      </c>
      <c r="D199" s="26">
        <v>13410</v>
      </c>
      <c r="E199" s="26">
        <v>11950</v>
      </c>
      <c r="F199" s="26">
        <v>10480</v>
      </c>
      <c r="G199" s="26">
        <v>9010</v>
      </c>
      <c r="H199" s="26">
        <v>8110</v>
      </c>
      <c r="I199" s="26">
        <v>7230</v>
      </c>
      <c r="J199" s="26">
        <v>6350</v>
      </c>
      <c r="K199" s="26">
        <v>5470</v>
      </c>
      <c r="L199" s="26">
        <v>4590</v>
      </c>
      <c r="M199" s="26">
        <v>3710</v>
      </c>
      <c r="N199" s="26">
        <v>2830</v>
      </c>
    </row>
    <row r="200" spans="1:14" ht="27" thickTop="1">
      <c r="A200" s="20">
        <v>175000</v>
      </c>
      <c r="B200" s="23" t="s">
        <v>267</v>
      </c>
      <c r="C200" s="24">
        <v>14980</v>
      </c>
      <c r="D200" s="24">
        <v>13510</v>
      </c>
      <c r="E200" s="24">
        <v>12050</v>
      </c>
      <c r="F200" s="24">
        <v>10580</v>
      </c>
      <c r="G200" s="24">
        <v>9110</v>
      </c>
      <c r="H200" s="24">
        <v>8170</v>
      </c>
      <c r="I200" s="24">
        <v>7290</v>
      </c>
      <c r="J200" s="24">
        <v>6410</v>
      </c>
      <c r="K200" s="24">
        <v>5530</v>
      </c>
      <c r="L200" s="24">
        <v>4650</v>
      </c>
      <c r="M200" s="24">
        <v>3770</v>
      </c>
      <c r="N200" s="24">
        <v>2890</v>
      </c>
    </row>
    <row r="201" spans="1:14" ht="26.25">
      <c r="A201" s="20">
        <v>175500</v>
      </c>
      <c r="B201" s="23" t="s">
        <v>268</v>
      </c>
      <c r="C201" s="24">
        <v>15080</v>
      </c>
      <c r="D201" s="24">
        <v>13610</v>
      </c>
      <c r="E201" s="24">
        <v>12150</v>
      </c>
      <c r="F201" s="24">
        <v>10680</v>
      </c>
      <c r="G201" s="24">
        <v>9210</v>
      </c>
      <c r="H201" s="24">
        <v>8230</v>
      </c>
      <c r="I201" s="24">
        <v>7350</v>
      </c>
      <c r="J201" s="24">
        <v>6470</v>
      </c>
      <c r="K201" s="24">
        <v>5590</v>
      </c>
      <c r="L201" s="24">
        <v>4710</v>
      </c>
      <c r="M201" s="24">
        <v>3830</v>
      </c>
      <c r="N201" s="24">
        <v>2950</v>
      </c>
    </row>
    <row r="202" spans="1:14" ht="26.25">
      <c r="A202" s="20">
        <v>176000</v>
      </c>
      <c r="B202" s="23" t="s">
        <v>269</v>
      </c>
      <c r="C202" s="24">
        <v>15180</v>
      </c>
      <c r="D202" s="24">
        <v>13710</v>
      </c>
      <c r="E202" s="24">
        <v>12250</v>
      </c>
      <c r="F202" s="24">
        <v>10780</v>
      </c>
      <c r="G202" s="24">
        <v>9310</v>
      </c>
      <c r="H202" s="24">
        <v>8290</v>
      </c>
      <c r="I202" s="24">
        <v>7410</v>
      </c>
      <c r="J202" s="24">
        <v>6530</v>
      </c>
      <c r="K202" s="24">
        <v>5650</v>
      </c>
      <c r="L202" s="24">
        <v>4770</v>
      </c>
      <c r="M202" s="24">
        <v>3890</v>
      </c>
      <c r="N202" s="24">
        <v>3010</v>
      </c>
    </row>
    <row r="203" spans="1:14" ht="26.25">
      <c r="A203" s="20">
        <v>176500</v>
      </c>
      <c r="B203" s="23" t="s">
        <v>270</v>
      </c>
      <c r="C203" s="24">
        <v>15280</v>
      </c>
      <c r="D203" s="24">
        <v>13810</v>
      </c>
      <c r="E203" s="24">
        <v>12350</v>
      </c>
      <c r="F203" s="24">
        <v>10880</v>
      </c>
      <c r="G203" s="24">
        <v>9410</v>
      </c>
      <c r="H203" s="24">
        <v>8350</v>
      </c>
      <c r="I203" s="24">
        <v>7470</v>
      </c>
      <c r="J203" s="24">
        <v>6590</v>
      </c>
      <c r="K203" s="24">
        <v>5710</v>
      </c>
      <c r="L203" s="24">
        <v>4830</v>
      </c>
      <c r="M203" s="24">
        <v>3950</v>
      </c>
      <c r="N203" s="24">
        <v>3070</v>
      </c>
    </row>
    <row r="204" spans="1:14" ht="26.25">
      <c r="A204" s="20">
        <v>177000</v>
      </c>
      <c r="B204" s="23" t="s">
        <v>271</v>
      </c>
      <c r="C204" s="24">
        <v>15380</v>
      </c>
      <c r="D204" s="24">
        <v>13910</v>
      </c>
      <c r="E204" s="24">
        <v>12450</v>
      </c>
      <c r="F204" s="24">
        <v>10980</v>
      </c>
      <c r="G204" s="24">
        <v>9510</v>
      </c>
      <c r="H204" s="24">
        <v>8410</v>
      </c>
      <c r="I204" s="24">
        <v>7530</v>
      </c>
      <c r="J204" s="24">
        <v>6650</v>
      </c>
      <c r="K204" s="24">
        <v>5770</v>
      </c>
      <c r="L204" s="24">
        <v>4890</v>
      </c>
      <c r="M204" s="24">
        <v>4010</v>
      </c>
      <c r="N204" s="24">
        <v>3130</v>
      </c>
    </row>
    <row r="205" spans="1:14" ht="26.25">
      <c r="A205" s="20">
        <v>177500</v>
      </c>
      <c r="B205" s="23" t="s">
        <v>272</v>
      </c>
      <c r="C205" s="24">
        <v>15480</v>
      </c>
      <c r="D205" s="24">
        <v>14010</v>
      </c>
      <c r="E205" s="24">
        <v>12550</v>
      </c>
      <c r="F205" s="24">
        <v>11080</v>
      </c>
      <c r="G205" s="24">
        <v>9610</v>
      </c>
      <c r="H205" s="24">
        <v>8470</v>
      </c>
      <c r="I205" s="24">
        <v>7590</v>
      </c>
      <c r="J205" s="24">
        <v>6710</v>
      </c>
      <c r="K205" s="24">
        <v>5830</v>
      </c>
      <c r="L205" s="24">
        <v>4950</v>
      </c>
      <c r="M205" s="24">
        <v>4070</v>
      </c>
      <c r="N205" s="24">
        <v>3190</v>
      </c>
    </row>
    <row r="206" spans="1:14" ht="26.25">
      <c r="A206" s="20">
        <v>178000</v>
      </c>
      <c r="B206" s="23" t="s">
        <v>273</v>
      </c>
      <c r="C206" s="24">
        <v>15580</v>
      </c>
      <c r="D206" s="24">
        <v>14110</v>
      </c>
      <c r="E206" s="24">
        <v>12650</v>
      </c>
      <c r="F206" s="24">
        <v>11180</v>
      </c>
      <c r="G206" s="24">
        <v>9710</v>
      </c>
      <c r="H206" s="24">
        <v>8530</v>
      </c>
      <c r="I206" s="24">
        <v>7650</v>
      </c>
      <c r="J206" s="24">
        <v>6770</v>
      </c>
      <c r="K206" s="24">
        <v>5890</v>
      </c>
      <c r="L206" s="24">
        <v>5010</v>
      </c>
      <c r="M206" s="24">
        <v>4130</v>
      </c>
      <c r="N206" s="24">
        <v>3250</v>
      </c>
    </row>
    <row r="207" spans="1:14" ht="26.25">
      <c r="A207" s="20">
        <v>178500</v>
      </c>
      <c r="B207" s="23" t="s">
        <v>274</v>
      </c>
      <c r="C207" s="24">
        <v>15680</v>
      </c>
      <c r="D207" s="24">
        <v>14210</v>
      </c>
      <c r="E207" s="24">
        <v>12750</v>
      </c>
      <c r="F207" s="24">
        <v>11280</v>
      </c>
      <c r="G207" s="24">
        <v>9810</v>
      </c>
      <c r="H207" s="24">
        <v>8590</v>
      </c>
      <c r="I207" s="24">
        <v>7710</v>
      </c>
      <c r="J207" s="24">
        <v>6830</v>
      </c>
      <c r="K207" s="24">
        <v>5950</v>
      </c>
      <c r="L207" s="24">
        <v>5070</v>
      </c>
      <c r="M207" s="24">
        <v>4190</v>
      </c>
      <c r="N207" s="24">
        <v>3310</v>
      </c>
    </row>
    <row r="208" spans="1:14" ht="26.25">
      <c r="A208" s="20">
        <v>179000</v>
      </c>
      <c r="B208" s="23" t="s">
        <v>275</v>
      </c>
      <c r="C208" s="24">
        <v>15780</v>
      </c>
      <c r="D208" s="24">
        <v>14310</v>
      </c>
      <c r="E208" s="24">
        <v>12850</v>
      </c>
      <c r="F208" s="24">
        <v>11380</v>
      </c>
      <c r="G208" s="24">
        <v>9910</v>
      </c>
      <c r="H208" s="24">
        <v>8650</v>
      </c>
      <c r="I208" s="24">
        <v>7770</v>
      </c>
      <c r="J208" s="24">
        <v>6890</v>
      </c>
      <c r="K208" s="24">
        <v>6010</v>
      </c>
      <c r="L208" s="24">
        <v>5130</v>
      </c>
      <c r="M208" s="24">
        <v>4250</v>
      </c>
      <c r="N208" s="24">
        <v>3370</v>
      </c>
    </row>
    <row r="209" spans="1:14" ht="27" thickBot="1">
      <c r="A209" s="20">
        <v>179500</v>
      </c>
      <c r="B209" s="25" t="s">
        <v>276</v>
      </c>
      <c r="C209" s="26">
        <v>15880</v>
      </c>
      <c r="D209" s="26">
        <v>14410</v>
      </c>
      <c r="E209" s="26">
        <v>12950</v>
      </c>
      <c r="F209" s="26">
        <v>11480</v>
      </c>
      <c r="G209" s="26">
        <v>10010</v>
      </c>
      <c r="H209" s="26">
        <v>8710</v>
      </c>
      <c r="I209" s="26">
        <v>7830</v>
      </c>
      <c r="J209" s="26">
        <v>6950</v>
      </c>
      <c r="K209" s="26">
        <v>6070</v>
      </c>
      <c r="L209" s="26">
        <v>5190</v>
      </c>
      <c r="M209" s="26">
        <v>4310</v>
      </c>
      <c r="N209" s="26">
        <v>3430</v>
      </c>
    </row>
    <row r="210" spans="1:14" ht="27" thickTop="1">
      <c r="A210" s="20">
        <v>180000</v>
      </c>
      <c r="B210" s="23" t="s">
        <v>277</v>
      </c>
      <c r="C210" s="24">
        <v>15980</v>
      </c>
      <c r="D210" s="24">
        <v>14510</v>
      </c>
      <c r="E210" s="24">
        <v>13050</v>
      </c>
      <c r="F210" s="24">
        <v>11580</v>
      </c>
      <c r="G210" s="24">
        <v>10110</v>
      </c>
      <c r="H210" s="24">
        <v>8770</v>
      </c>
      <c r="I210" s="24">
        <v>7890</v>
      </c>
      <c r="J210" s="24">
        <v>7010</v>
      </c>
      <c r="K210" s="24">
        <v>6130</v>
      </c>
      <c r="L210" s="24">
        <v>5250</v>
      </c>
      <c r="M210" s="24">
        <v>4370</v>
      </c>
      <c r="N210" s="24">
        <v>3490</v>
      </c>
    </row>
    <row r="211" spans="1:14" ht="26.25">
      <c r="A211" s="20">
        <v>180500</v>
      </c>
      <c r="B211" s="23" t="s">
        <v>278</v>
      </c>
      <c r="C211" s="24">
        <v>16080</v>
      </c>
      <c r="D211" s="24">
        <v>14610</v>
      </c>
      <c r="E211" s="24">
        <v>13150</v>
      </c>
      <c r="F211" s="24">
        <v>11680</v>
      </c>
      <c r="G211" s="24">
        <v>10210</v>
      </c>
      <c r="H211" s="24">
        <v>8830</v>
      </c>
      <c r="I211" s="24">
        <v>7950</v>
      </c>
      <c r="J211" s="24">
        <v>7070</v>
      </c>
      <c r="K211" s="24">
        <v>6190</v>
      </c>
      <c r="L211" s="24">
        <v>5310</v>
      </c>
      <c r="M211" s="24">
        <v>4430</v>
      </c>
      <c r="N211" s="24">
        <v>3550</v>
      </c>
    </row>
    <row r="212" spans="1:14" ht="26.25">
      <c r="A212" s="20">
        <v>181000</v>
      </c>
      <c r="B212" s="23" t="s">
        <v>279</v>
      </c>
      <c r="C212" s="24">
        <v>16180</v>
      </c>
      <c r="D212" s="24">
        <v>14710</v>
      </c>
      <c r="E212" s="24">
        <v>13250</v>
      </c>
      <c r="F212" s="24">
        <v>11780</v>
      </c>
      <c r="G212" s="24">
        <v>10310</v>
      </c>
      <c r="H212" s="24">
        <v>8890</v>
      </c>
      <c r="I212" s="24">
        <v>8010</v>
      </c>
      <c r="J212" s="24">
        <v>7130</v>
      </c>
      <c r="K212" s="24">
        <v>6250</v>
      </c>
      <c r="L212" s="24">
        <v>5370</v>
      </c>
      <c r="M212" s="24">
        <v>4490</v>
      </c>
      <c r="N212" s="24">
        <v>3610</v>
      </c>
    </row>
    <row r="213" spans="1:14" ht="26.25">
      <c r="A213" s="20">
        <v>181500</v>
      </c>
      <c r="B213" s="23" t="s">
        <v>280</v>
      </c>
      <c r="C213" s="24">
        <v>16280</v>
      </c>
      <c r="D213" s="24">
        <v>14810</v>
      </c>
      <c r="E213" s="24">
        <v>13350</v>
      </c>
      <c r="F213" s="24">
        <v>11880</v>
      </c>
      <c r="G213" s="24">
        <v>10410</v>
      </c>
      <c r="H213" s="24">
        <v>8950</v>
      </c>
      <c r="I213" s="24">
        <v>8070</v>
      </c>
      <c r="J213" s="24">
        <v>7190</v>
      </c>
      <c r="K213" s="24">
        <v>6310</v>
      </c>
      <c r="L213" s="24">
        <v>5430</v>
      </c>
      <c r="M213" s="24">
        <v>4550</v>
      </c>
      <c r="N213" s="24">
        <v>3670</v>
      </c>
    </row>
    <row r="214" spans="1:14" ht="26.25">
      <c r="A214" s="20">
        <v>182000</v>
      </c>
      <c r="B214" s="23" t="s">
        <v>281</v>
      </c>
      <c r="C214" s="24">
        <v>16380</v>
      </c>
      <c r="D214" s="24">
        <v>14910</v>
      </c>
      <c r="E214" s="24">
        <v>13450</v>
      </c>
      <c r="F214" s="24">
        <v>11980</v>
      </c>
      <c r="G214" s="24">
        <v>10510</v>
      </c>
      <c r="H214" s="24">
        <v>9050</v>
      </c>
      <c r="I214" s="24">
        <v>8130</v>
      </c>
      <c r="J214" s="24">
        <v>7250</v>
      </c>
      <c r="K214" s="24">
        <v>6370</v>
      </c>
      <c r="L214" s="24">
        <v>5490</v>
      </c>
      <c r="M214" s="24">
        <v>4610</v>
      </c>
      <c r="N214" s="24">
        <v>3730</v>
      </c>
    </row>
    <row r="215" spans="1:14" ht="26.25">
      <c r="A215" s="20">
        <v>182500</v>
      </c>
      <c r="B215" s="23" t="s">
        <v>282</v>
      </c>
      <c r="C215" s="24">
        <v>16480</v>
      </c>
      <c r="D215" s="24">
        <v>15010</v>
      </c>
      <c r="E215" s="24">
        <v>13550</v>
      </c>
      <c r="F215" s="24">
        <v>12080</v>
      </c>
      <c r="G215" s="24">
        <v>10610</v>
      </c>
      <c r="H215" s="24">
        <v>9150</v>
      </c>
      <c r="I215" s="24">
        <v>8190</v>
      </c>
      <c r="J215" s="24">
        <v>7310</v>
      </c>
      <c r="K215" s="24">
        <v>6430</v>
      </c>
      <c r="L215" s="24">
        <v>5550</v>
      </c>
      <c r="M215" s="24">
        <v>4670</v>
      </c>
      <c r="N215" s="24">
        <v>3790</v>
      </c>
    </row>
    <row r="216" spans="1:14" ht="26.25">
      <c r="A216" s="20">
        <v>183000</v>
      </c>
      <c r="B216" s="23" t="s">
        <v>283</v>
      </c>
      <c r="C216" s="24">
        <v>16580</v>
      </c>
      <c r="D216" s="24">
        <v>15110</v>
      </c>
      <c r="E216" s="24">
        <v>13650</v>
      </c>
      <c r="F216" s="24">
        <v>12180</v>
      </c>
      <c r="G216" s="24">
        <v>10710</v>
      </c>
      <c r="H216" s="24">
        <v>9250</v>
      </c>
      <c r="I216" s="24">
        <v>8250</v>
      </c>
      <c r="J216" s="24">
        <v>7370</v>
      </c>
      <c r="K216" s="24">
        <v>6490</v>
      </c>
      <c r="L216" s="24">
        <v>5610</v>
      </c>
      <c r="M216" s="24">
        <v>4730</v>
      </c>
      <c r="N216" s="24">
        <v>3850</v>
      </c>
    </row>
    <row r="217" spans="1:14" ht="26.25">
      <c r="A217" s="20">
        <v>183500</v>
      </c>
      <c r="B217" s="23" t="s">
        <v>284</v>
      </c>
      <c r="C217" s="24">
        <v>16680</v>
      </c>
      <c r="D217" s="24">
        <v>15210</v>
      </c>
      <c r="E217" s="24">
        <v>13750</v>
      </c>
      <c r="F217" s="24">
        <v>12280</v>
      </c>
      <c r="G217" s="24">
        <v>10810</v>
      </c>
      <c r="H217" s="24">
        <v>9350</v>
      </c>
      <c r="I217" s="24">
        <v>8310</v>
      </c>
      <c r="J217" s="24">
        <v>7430</v>
      </c>
      <c r="K217" s="24">
        <v>6550</v>
      </c>
      <c r="L217" s="24">
        <v>5670</v>
      </c>
      <c r="M217" s="24">
        <v>4790</v>
      </c>
      <c r="N217" s="24">
        <v>3910</v>
      </c>
    </row>
    <row r="218" spans="1:14" ht="26.25">
      <c r="A218" s="20">
        <v>184000</v>
      </c>
      <c r="B218" s="23" t="s">
        <v>285</v>
      </c>
      <c r="C218" s="24">
        <v>16780</v>
      </c>
      <c r="D218" s="24">
        <v>15310</v>
      </c>
      <c r="E218" s="24">
        <v>13850</v>
      </c>
      <c r="F218" s="24">
        <v>12380</v>
      </c>
      <c r="G218" s="24">
        <v>10910</v>
      </c>
      <c r="H218" s="24">
        <v>9450</v>
      </c>
      <c r="I218" s="24">
        <v>8370</v>
      </c>
      <c r="J218" s="24">
        <v>7490</v>
      </c>
      <c r="K218" s="24">
        <v>6610</v>
      </c>
      <c r="L218" s="24">
        <v>5730</v>
      </c>
      <c r="M218" s="24">
        <v>4850</v>
      </c>
      <c r="N218" s="24">
        <v>3970</v>
      </c>
    </row>
    <row r="219" spans="1:14" ht="27" thickBot="1">
      <c r="A219" s="20">
        <v>184500</v>
      </c>
      <c r="B219" s="25" t="s">
        <v>286</v>
      </c>
      <c r="C219" s="26">
        <v>16880</v>
      </c>
      <c r="D219" s="26">
        <v>15410</v>
      </c>
      <c r="E219" s="26">
        <v>13950</v>
      </c>
      <c r="F219" s="26">
        <v>12480</v>
      </c>
      <c r="G219" s="26">
        <v>11010</v>
      </c>
      <c r="H219" s="26">
        <v>9550</v>
      </c>
      <c r="I219" s="26">
        <v>8430</v>
      </c>
      <c r="J219" s="26">
        <v>7550</v>
      </c>
      <c r="K219" s="26">
        <v>6670</v>
      </c>
      <c r="L219" s="26">
        <v>5790</v>
      </c>
      <c r="M219" s="26">
        <v>4910</v>
      </c>
      <c r="N219" s="26">
        <v>4030</v>
      </c>
    </row>
    <row r="220" spans="1:14" ht="27" thickTop="1">
      <c r="A220" s="20">
        <v>185000</v>
      </c>
      <c r="B220" s="23" t="s">
        <v>287</v>
      </c>
      <c r="C220" s="24">
        <v>16980</v>
      </c>
      <c r="D220" s="24">
        <v>15510</v>
      </c>
      <c r="E220" s="24">
        <v>14050</v>
      </c>
      <c r="F220" s="24">
        <v>12580</v>
      </c>
      <c r="G220" s="24">
        <v>11110</v>
      </c>
      <c r="H220" s="24">
        <v>9650</v>
      </c>
      <c r="I220" s="24">
        <v>8490</v>
      </c>
      <c r="J220" s="24">
        <v>7610</v>
      </c>
      <c r="K220" s="24">
        <v>6730</v>
      </c>
      <c r="L220" s="24">
        <v>5850</v>
      </c>
      <c r="M220" s="24">
        <v>4970</v>
      </c>
      <c r="N220" s="24">
        <v>4090</v>
      </c>
    </row>
    <row r="221" spans="1:14" ht="26.25">
      <c r="A221" s="20">
        <v>185500</v>
      </c>
      <c r="B221" s="23" t="s">
        <v>288</v>
      </c>
      <c r="C221" s="24">
        <v>17080</v>
      </c>
      <c r="D221" s="24">
        <v>15610</v>
      </c>
      <c r="E221" s="24">
        <v>14150</v>
      </c>
      <c r="F221" s="24">
        <v>12680</v>
      </c>
      <c r="G221" s="24">
        <v>11210</v>
      </c>
      <c r="H221" s="24">
        <v>9750</v>
      </c>
      <c r="I221" s="24">
        <v>8550</v>
      </c>
      <c r="J221" s="24">
        <v>7670</v>
      </c>
      <c r="K221" s="24">
        <v>6790</v>
      </c>
      <c r="L221" s="24">
        <v>5910</v>
      </c>
      <c r="M221" s="24">
        <v>5030</v>
      </c>
      <c r="N221" s="24">
        <v>4150</v>
      </c>
    </row>
    <row r="222" spans="1:14" ht="26.25">
      <c r="A222" s="20">
        <v>186000</v>
      </c>
      <c r="B222" s="23" t="s">
        <v>289</v>
      </c>
      <c r="C222" s="24">
        <v>17180</v>
      </c>
      <c r="D222" s="24">
        <v>15710</v>
      </c>
      <c r="E222" s="24">
        <v>14250</v>
      </c>
      <c r="F222" s="24">
        <v>12780</v>
      </c>
      <c r="G222" s="24">
        <v>11310</v>
      </c>
      <c r="H222" s="24">
        <v>9850</v>
      </c>
      <c r="I222" s="24">
        <v>8610</v>
      </c>
      <c r="J222" s="24">
        <v>7730</v>
      </c>
      <c r="K222" s="24">
        <v>6850</v>
      </c>
      <c r="L222" s="24">
        <v>5970</v>
      </c>
      <c r="M222" s="24">
        <v>5090</v>
      </c>
      <c r="N222" s="24">
        <v>4210</v>
      </c>
    </row>
    <row r="223" spans="1:14" ht="26.25">
      <c r="A223" s="20">
        <v>186500</v>
      </c>
      <c r="B223" s="23" t="s">
        <v>290</v>
      </c>
      <c r="C223" s="24">
        <v>17280</v>
      </c>
      <c r="D223" s="24">
        <v>15810</v>
      </c>
      <c r="E223" s="24">
        <v>14350</v>
      </c>
      <c r="F223" s="24">
        <v>12880</v>
      </c>
      <c r="G223" s="24">
        <v>11410</v>
      </c>
      <c r="H223" s="24">
        <v>9950</v>
      </c>
      <c r="I223" s="24">
        <v>8670</v>
      </c>
      <c r="J223" s="24">
        <v>7790</v>
      </c>
      <c r="K223" s="24">
        <v>6910</v>
      </c>
      <c r="L223" s="24">
        <v>6030</v>
      </c>
      <c r="M223" s="24">
        <v>5150</v>
      </c>
      <c r="N223" s="24">
        <v>4270</v>
      </c>
    </row>
    <row r="224" spans="1:14" ht="26.25">
      <c r="A224" s="20">
        <v>187000</v>
      </c>
      <c r="B224" s="23" t="s">
        <v>291</v>
      </c>
      <c r="C224" s="24">
        <v>17380</v>
      </c>
      <c r="D224" s="24">
        <v>15910</v>
      </c>
      <c r="E224" s="24">
        <v>14450</v>
      </c>
      <c r="F224" s="24">
        <v>12980</v>
      </c>
      <c r="G224" s="24">
        <v>11510</v>
      </c>
      <c r="H224" s="24">
        <v>10050</v>
      </c>
      <c r="I224" s="24">
        <v>8730</v>
      </c>
      <c r="J224" s="24">
        <v>7850</v>
      </c>
      <c r="K224" s="24">
        <v>6970</v>
      </c>
      <c r="L224" s="24">
        <v>6090</v>
      </c>
      <c r="M224" s="24">
        <v>5210</v>
      </c>
      <c r="N224" s="24">
        <v>4330</v>
      </c>
    </row>
    <row r="225" spans="1:14" ht="26.25">
      <c r="A225" s="20">
        <v>187500</v>
      </c>
      <c r="B225" s="23" t="s">
        <v>292</v>
      </c>
      <c r="C225" s="24">
        <v>17480</v>
      </c>
      <c r="D225" s="24">
        <v>16010</v>
      </c>
      <c r="E225" s="24">
        <v>14550</v>
      </c>
      <c r="F225" s="24">
        <v>13080</v>
      </c>
      <c r="G225" s="24">
        <v>11610</v>
      </c>
      <c r="H225" s="24">
        <v>10150</v>
      </c>
      <c r="I225" s="24">
        <v>8790</v>
      </c>
      <c r="J225" s="24">
        <v>7910</v>
      </c>
      <c r="K225" s="24">
        <v>7030</v>
      </c>
      <c r="L225" s="24">
        <v>6150</v>
      </c>
      <c r="M225" s="24">
        <v>5270</v>
      </c>
      <c r="N225" s="24">
        <v>4390</v>
      </c>
    </row>
    <row r="226" spans="1:14" ht="26.25">
      <c r="A226" s="20">
        <v>188000</v>
      </c>
      <c r="B226" s="23" t="s">
        <v>293</v>
      </c>
      <c r="C226" s="24">
        <v>17580</v>
      </c>
      <c r="D226" s="24">
        <v>16110</v>
      </c>
      <c r="E226" s="24">
        <v>14650</v>
      </c>
      <c r="F226" s="24">
        <v>13180</v>
      </c>
      <c r="G226" s="24">
        <v>11710</v>
      </c>
      <c r="H226" s="24">
        <v>10250</v>
      </c>
      <c r="I226" s="24">
        <v>8850</v>
      </c>
      <c r="J226" s="24">
        <v>7970</v>
      </c>
      <c r="K226" s="24">
        <v>7090</v>
      </c>
      <c r="L226" s="24">
        <v>6210</v>
      </c>
      <c r="M226" s="24">
        <v>5330</v>
      </c>
      <c r="N226" s="24">
        <v>4450</v>
      </c>
    </row>
    <row r="227" spans="1:14" ht="26.25">
      <c r="A227" s="20">
        <v>188500</v>
      </c>
      <c r="B227" s="23" t="s">
        <v>294</v>
      </c>
      <c r="C227" s="24">
        <v>17680</v>
      </c>
      <c r="D227" s="24">
        <v>16210</v>
      </c>
      <c r="E227" s="24">
        <v>14750</v>
      </c>
      <c r="F227" s="24">
        <v>13280</v>
      </c>
      <c r="G227" s="24">
        <v>11810</v>
      </c>
      <c r="H227" s="24">
        <v>10350</v>
      </c>
      <c r="I227" s="24">
        <v>8910</v>
      </c>
      <c r="J227" s="24">
        <v>8030</v>
      </c>
      <c r="K227" s="24">
        <v>7150</v>
      </c>
      <c r="L227" s="24">
        <v>6270</v>
      </c>
      <c r="M227" s="24">
        <v>5390</v>
      </c>
      <c r="N227" s="24">
        <v>4510</v>
      </c>
    </row>
    <row r="228" spans="1:14" ht="26.25">
      <c r="A228" s="20">
        <v>189000</v>
      </c>
      <c r="B228" s="23" t="s">
        <v>295</v>
      </c>
      <c r="C228" s="24">
        <v>17780</v>
      </c>
      <c r="D228" s="24">
        <v>16310</v>
      </c>
      <c r="E228" s="24">
        <v>14850</v>
      </c>
      <c r="F228" s="24">
        <v>13380</v>
      </c>
      <c r="G228" s="24">
        <v>11910</v>
      </c>
      <c r="H228" s="24">
        <v>10450</v>
      </c>
      <c r="I228" s="24">
        <v>8980</v>
      </c>
      <c r="J228" s="24">
        <v>8090</v>
      </c>
      <c r="K228" s="24">
        <v>7210</v>
      </c>
      <c r="L228" s="24">
        <v>6330</v>
      </c>
      <c r="M228" s="24">
        <v>5450</v>
      </c>
      <c r="N228" s="24">
        <v>4570</v>
      </c>
    </row>
    <row r="229" spans="1:14" ht="27" thickBot="1">
      <c r="A229" s="20">
        <v>189500</v>
      </c>
      <c r="B229" s="25" t="s">
        <v>296</v>
      </c>
      <c r="C229" s="26">
        <v>17880</v>
      </c>
      <c r="D229" s="26">
        <v>16410</v>
      </c>
      <c r="E229" s="26">
        <v>14950</v>
      </c>
      <c r="F229" s="26">
        <v>13480</v>
      </c>
      <c r="G229" s="26">
        <v>12010</v>
      </c>
      <c r="H229" s="26">
        <v>10550</v>
      </c>
      <c r="I229" s="26">
        <v>9080</v>
      </c>
      <c r="J229" s="26">
        <v>8150</v>
      </c>
      <c r="K229" s="26">
        <v>7270</v>
      </c>
      <c r="L229" s="26">
        <v>6390</v>
      </c>
      <c r="M229" s="26">
        <v>5510</v>
      </c>
      <c r="N229" s="26">
        <v>4630</v>
      </c>
    </row>
    <row r="230" spans="1:14" ht="27" thickTop="1">
      <c r="A230" s="20">
        <v>190000</v>
      </c>
      <c r="B230" s="23" t="s">
        <v>297</v>
      </c>
      <c r="C230" s="24">
        <v>17980</v>
      </c>
      <c r="D230" s="24">
        <v>16510</v>
      </c>
      <c r="E230" s="24">
        <v>15050</v>
      </c>
      <c r="F230" s="24">
        <v>13580</v>
      </c>
      <c r="G230" s="24">
        <v>12110</v>
      </c>
      <c r="H230" s="24">
        <v>10650</v>
      </c>
      <c r="I230" s="24">
        <v>9180</v>
      </c>
      <c r="J230" s="24">
        <v>8210</v>
      </c>
      <c r="K230" s="24">
        <v>7330</v>
      </c>
      <c r="L230" s="24">
        <v>6450</v>
      </c>
      <c r="M230" s="24">
        <v>5570</v>
      </c>
      <c r="N230" s="24">
        <v>4690</v>
      </c>
    </row>
    <row r="231" spans="1:14" ht="26.25">
      <c r="A231" s="20">
        <v>190500</v>
      </c>
      <c r="B231" s="23" t="s">
        <v>298</v>
      </c>
      <c r="C231" s="24">
        <v>18080</v>
      </c>
      <c r="D231" s="24">
        <v>16610</v>
      </c>
      <c r="E231" s="24">
        <v>15150</v>
      </c>
      <c r="F231" s="24">
        <v>13680</v>
      </c>
      <c r="G231" s="24">
        <v>12210</v>
      </c>
      <c r="H231" s="24">
        <v>10750</v>
      </c>
      <c r="I231" s="24">
        <v>9280</v>
      </c>
      <c r="J231" s="24">
        <v>8270</v>
      </c>
      <c r="K231" s="24">
        <v>7390</v>
      </c>
      <c r="L231" s="24">
        <v>6510</v>
      </c>
      <c r="M231" s="24">
        <v>5630</v>
      </c>
      <c r="N231" s="24">
        <v>4750</v>
      </c>
    </row>
    <row r="232" spans="1:14" ht="26.25">
      <c r="A232" s="20">
        <v>191000</v>
      </c>
      <c r="B232" s="23" t="s">
        <v>299</v>
      </c>
      <c r="C232" s="24">
        <v>18180</v>
      </c>
      <c r="D232" s="24">
        <v>16710</v>
      </c>
      <c r="E232" s="24">
        <v>15250</v>
      </c>
      <c r="F232" s="24">
        <v>13780</v>
      </c>
      <c r="G232" s="24">
        <v>12310</v>
      </c>
      <c r="H232" s="24">
        <v>10850</v>
      </c>
      <c r="I232" s="24">
        <v>9380</v>
      </c>
      <c r="J232" s="24">
        <v>8330</v>
      </c>
      <c r="K232" s="24">
        <v>7450</v>
      </c>
      <c r="L232" s="24">
        <v>6570</v>
      </c>
      <c r="M232" s="24">
        <v>5690</v>
      </c>
      <c r="N232" s="24">
        <v>4810</v>
      </c>
    </row>
    <row r="233" spans="1:14" ht="26.25">
      <c r="A233" s="20">
        <v>191500</v>
      </c>
      <c r="B233" s="23" t="s">
        <v>300</v>
      </c>
      <c r="C233" s="24">
        <v>18280</v>
      </c>
      <c r="D233" s="24">
        <v>16810</v>
      </c>
      <c r="E233" s="24">
        <v>15350</v>
      </c>
      <c r="F233" s="24">
        <v>13880</v>
      </c>
      <c r="G233" s="24">
        <v>12410</v>
      </c>
      <c r="H233" s="24">
        <v>10950</v>
      </c>
      <c r="I233" s="24">
        <v>9480</v>
      </c>
      <c r="J233" s="24">
        <v>8390</v>
      </c>
      <c r="K233" s="24">
        <v>7510</v>
      </c>
      <c r="L233" s="24">
        <v>6630</v>
      </c>
      <c r="M233" s="24">
        <v>5750</v>
      </c>
      <c r="N233" s="24">
        <v>4870</v>
      </c>
    </row>
    <row r="234" spans="1:14" ht="26.25">
      <c r="A234" s="20">
        <v>192000</v>
      </c>
      <c r="B234" s="23" t="s">
        <v>301</v>
      </c>
      <c r="C234" s="24">
        <v>18380</v>
      </c>
      <c r="D234" s="24">
        <v>16910</v>
      </c>
      <c r="E234" s="24">
        <v>15450</v>
      </c>
      <c r="F234" s="24">
        <v>13980</v>
      </c>
      <c r="G234" s="24">
        <v>12510</v>
      </c>
      <c r="H234" s="24">
        <v>11050</v>
      </c>
      <c r="I234" s="24">
        <v>9580</v>
      </c>
      <c r="J234" s="24">
        <v>8450</v>
      </c>
      <c r="K234" s="24">
        <v>7570</v>
      </c>
      <c r="L234" s="24">
        <v>6690</v>
      </c>
      <c r="M234" s="24">
        <v>5810</v>
      </c>
      <c r="N234" s="24">
        <v>4930</v>
      </c>
    </row>
    <row r="235" spans="1:14" ht="26.25">
      <c r="A235" s="20">
        <v>192500</v>
      </c>
      <c r="B235" s="23" t="s">
        <v>302</v>
      </c>
      <c r="C235" s="24">
        <v>18480</v>
      </c>
      <c r="D235" s="24">
        <v>17010</v>
      </c>
      <c r="E235" s="24">
        <v>15550</v>
      </c>
      <c r="F235" s="24">
        <v>14080</v>
      </c>
      <c r="G235" s="24">
        <v>12610</v>
      </c>
      <c r="H235" s="24">
        <v>11150</v>
      </c>
      <c r="I235" s="24">
        <v>9680</v>
      </c>
      <c r="J235" s="24">
        <v>8510</v>
      </c>
      <c r="K235" s="24">
        <v>7630</v>
      </c>
      <c r="L235" s="24">
        <v>6750</v>
      </c>
      <c r="M235" s="24">
        <v>5870</v>
      </c>
      <c r="N235" s="24">
        <v>4990</v>
      </c>
    </row>
    <row r="236" spans="1:14" ht="26.25">
      <c r="A236" s="20">
        <v>193000</v>
      </c>
      <c r="B236" s="23" t="s">
        <v>303</v>
      </c>
      <c r="C236" s="24">
        <v>18580</v>
      </c>
      <c r="D236" s="24">
        <v>17110</v>
      </c>
      <c r="E236" s="24">
        <v>15650</v>
      </c>
      <c r="F236" s="24">
        <v>14180</v>
      </c>
      <c r="G236" s="24">
        <v>12710</v>
      </c>
      <c r="H236" s="24">
        <v>11250</v>
      </c>
      <c r="I236" s="24">
        <v>9780</v>
      </c>
      <c r="J236" s="24">
        <v>8570</v>
      </c>
      <c r="K236" s="24">
        <v>7690</v>
      </c>
      <c r="L236" s="24">
        <v>6810</v>
      </c>
      <c r="M236" s="24">
        <v>5930</v>
      </c>
      <c r="N236" s="24">
        <v>5050</v>
      </c>
    </row>
    <row r="237" spans="1:14" ht="26.25">
      <c r="A237" s="20">
        <v>193500</v>
      </c>
      <c r="B237" s="23" t="s">
        <v>304</v>
      </c>
      <c r="C237" s="24">
        <v>18680</v>
      </c>
      <c r="D237" s="24">
        <v>17210</v>
      </c>
      <c r="E237" s="24">
        <v>15750</v>
      </c>
      <c r="F237" s="24">
        <v>14280</v>
      </c>
      <c r="G237" s="24">
        <v>12810</v>
      </c>
      <c r="H237" s="24">
        <v>11350</v>
      </c>
      <c r="I237" s="24">
        <v>9880</v>
      </c>
      <c r="J237" s="24">
        <v>8630</v>
      </c>
      <c r="K237" s="24">
        <v>7750</v>
      </c>
      <c r="L237" s="24">
        <v>6870</v>
      </c>
      <c r="M237" s="24">
        <v>5990</v>
      </c>
      <c r="N237" s="24">
        <v>5110</v>
      </c>
    </row>
    <row r="238" spans="1:14" ht="26.25">
      <c r="A238" s="20">
        <v>194000</v>
      </c>
      <c r="B238" s="23" t="s">
        <v>305</v>
      </c>
      <c r="C238" s="24">
        <v>18780</v>
      </c>
      <c r="D238" s="24">
        <v>17310</v>
      </c>
      <c r="E238" s="24">
        <v>15850</v>
      </c>
      <c r="F238" s="24">
        <v>14380</v>
      </c>
      <c r="G238" s="24">
        <v>12910</v>
      </c>
      <c r="H238" s="24">
        <v>11450</v>
      </c>
      <c r="I238" s="24">
        <v>9980</v>
      </c>
      <c r="J238" s="24">
        <v>8690</v>
      </c>
      <c r="K238" s="24">
        <v>7810</v>
      </c>
      <c r="L238" s="24">
        <v>6930</v>
      </c>
      <c r="M238" s="24">
        <v>6050</v>
      </c>
      <c r="N238" s="24">
        <v>5170</v>
      </c>
    </row>
    <row r="239" spans="1:14" ht="27" thickBot="1">
      <c r="A239" s="20">
        <v>194500</v>
      </c>
      <c r="B239" s="25" t="s">
        <v>306</v>
      </c>
      <c r="C239" s="26">
        <v>18880</v>
      </c>
      <c r="D239" s="26">
        <v>17410</v>
      </c>
      <c r="E239" s="26">
        <v>15950</v>
      </c>
      <c r="F239" s="26">
        <v>14480</v>
      </c>
      <c r="G239" s="26">
        <v>13010</v>
      </c>
      <c r="H239" s="26">
        <v>11550</v>
      </c>
      <c r="I239" s="26">
        <v>10080</v>
      </c>
      <c r="J239" s="26">
        <v>8750</v>
      </c>
      <c r="K239" s="26">
        <v>7870</v>
      </c>
      <c r="L239" s="26">
        <v>6990</v>
      </c>
      <c r="M239" s="26">
        <v>6110</v>
      </c>
      <c r="N239" s="26">
        <v>5230</v>
      </c>
    </row>
    <row r="240" spans="1:14" ht="27" thickTop="1">
      <c r="A240" s="20">
        <v>195000</v>
      </c>
      <c r="B240" s="23" t="s">
        <v>307</v>
      </c>
      <c r="C240" s="24">
        <v>18980</v>
      </c>
      <c r="D240" s="24">
        <v>17510</v>
      </c>
      <c r="E240" s="24">
        <v>16050</v>
      </c>
      <c r="F240" s="24">
        <v>14580</v>
      </c>
      <c r="G240" s="24">
        <v>13110</v>
      </c>
      <c r="H240" s="24">
        <v>11650</v>
      </c>
      <c r="I240" s="24">
        <v>10180</v>
      </c>
      <c r="J240" s="24">
        <v>8810</v>
      </c>
      <c r="K240" s="24">
        <v>7930</v>
      </c>
      <c r="L240" s="24">
        <v>7050</v>
      </c>
      <c r="M240" s="24">
        <v>6170</v>
      </c>
      <c r="N240" s="24">
        <v>5290</v>
      </c>
    </row>
    <row r="241" spans="1:14" ht="26.25">
      <c r="A241" s="20">
        <v>195500</v>
      </c>
      <c r="B241" s="23" t="s">
        <v>308</v>
      </c>
      <c r="C241" s="24">
        <v>19080</v>
      </c>
      <c r="D241" s="24">
        <v>17610</v>
      </c>
      <c r="E241" s="24">
        <v>16150</v>
      </c>
      <c r="F241" s="24">
        <v>14680</v>
      </c>
      <c r="G241" s="24">
        <v>13210</v>
      </c>
      <c r="H241" s="24">
        <v>11750</v>
      </c>
      <c r="I241" s="24">
        <v>10280</v>
      </c>
      <c r="J241" s="24">
        <v>8870</v>
      </c>
      <c r="K241" s="24">
        <v>7990</v>
      </c>
      <c r="L241" s="24">
        <v>7110</v>
      </c>
      <c r="M241" s="24">
        <v>6230</v>
      </c>
      <c r="N241" s="24">
        <v>5350</v>
      </c>
    </row>
    <row r="242" spans="1:14" ht="26.25">
      <c r="A242" s="20">
        <v>196000</v>
      </c>
      <c r="B242" s="23" t="s">
        <v>309</v>
      </c>
      <c r="C242" s="24">
        <v>19180</v>
      </c>
      <c r="D242" s="24">
        <v>17710</v>
      </c>
      <c r="E242" s="24">
        <v>16250</v>
      </c>
      <c r="F242" s="24">
        <v>14780</v>
      </c>
      <c r="G242" s="24">
        <v>13310</v>
      </c>
      <c r="H242" s="24">
        <v>11850</v>
      </c>
      <c r="I242" s="24">
        <v>10380</v>
      </c>
      <c r="J242" s="24">
        <v>8930</v>
      </c>
      <c r="K242" s="24">
        <v>8050</v>
      </c>
      <c r="L242" s="24">
        <v>7170</v>
      </c>
      <c r="M242" s="24">
        <v>6290</v>
      </c>
      <c r="N242" s="24">
        <v>5410</v>
      </c>
    </row>
    <row r="243" spans="1:14" ht="26.25">
      <c r="A243" s="20">
        <v>196500</v>
      </c>
      <c r="B243" s="23" t="s">
        <v>310</v>
      </c>
      <c r="C243" s="24">
        <v>19280</v>
      </c>
      <c r="D243" s="24">
        <v>17810</v>
      </c>
      <c r="E243" s="24">
        <v>16350</v>
      </c>
      <c r="F243" s="24">
        <v>14880</v>
      </c>
      <c r="G243" s="24">
        <v>13410</v>
      </c>
      <c r="H243" s="24">
        <v>11950</v>
      </c>
      <c r="I243" s="24">
        <v>10480</v>
      </c>
      <c r="J243" s="24">
        <v>9010</v>
      </c>
      <c r="K243" s="24">
        <v>8110</v>
      </c>
      <c r="L243" s="24">
        <v>7230</v>
      </c>
      <c r="M243" s="24">
        <v>6350</v>
      </c>
      <c r="N243" s="24">
        <v>5470</v>
      </c>
    </row>
    <row r="244" spans="1:14" ht="26.25">
      <c r="A244" s="20">
        <v>197000</v>
      </c>
      <c r="B244" s="23" t="s">
        <v>311</v>
      </c>
      <c r="C244" s="24">
        <v>19380</v>
      </c>
      <c r="D244" s="24">
        <v>17910</v>
      </c>
      <c r="E244" s="24">
        <v>16450</v>
      </c>
      <c r="F244" s="24">
        <v>14980</v>
      </c>
      <c r="G244" s="24">
        <v>13510</v>
      </c>
      <c r="H244" s="24">
        <v>12050</v>
      </c>
      <c r="I244" s="24">
        <v>10580</v>
      </c>
      <c r="J244" s="24">
        <v>9110</v>
      </c>
      <c r="K244" s="24">
        <v>8170</v>
      </c>
      <c r="L244" s="24">
        <v>7290</v>
      </c>
      <c r="M244" s="24">
        <v>6410</v>
      </c>
      <c r="N244" s="24">
        <v>5530</v>
      </c>
    </row>
    <row r="245" spans="1:14" ht="26.25">
      <c r="A245" s="20">
        <v>197500</v>
      </c>
      <c r="B245" s="23" t="s">
        <v>312</v>
      </c>
      <c r="C245" s="24">
        <v>19480</v>
      </c>
      <c r="D245" s="24">
        <v>18010</v>
      </c>
      <c r="E245" s="24">
        <v>16550</v>
      </c>
      <c r="F245" s="24">
        <v>15080</v>
      </c>
      <c r="G245" s="24">
        <v>13610</v>
      </c>
      <c r="H245" s="24">
        <v>12150</v>
      </c>
      <c r="I245" s="24">
        <v>10680</v>
      </c>
      <c r="J245" s="24">
        <v>9210</v>
      </c>
      <c r="K245" s="24">
        <v>8230</v>
      </c>
      <c r="L245" s="24">
        <v>7350</v>
      </c>
      <c r="M245" s="24">
        <v>6470</v>
      </c>
      <c r="N245" s="24">
        <v>5590</v>
      </c>
    </row>
    <row r="246" spans="1:14" ht="26.25">
      <c r="A246" s="20">
        <v>198000</v>
      </c>
      <c r="B246" s="23" t="s">
        <v>313</v>
      </c>
      <c r="C246" s="24">
        <v>19580</v>
      </c>
      <c r="D246" s="24">
        <v>18110</v>
      </c>
      <c r="E246" s="24">
        <v>16650</v>
      </c>
      <c r="F246" s="24">
        <v>15180</v>
      </c>
      <c r="G246" s="24">
        <v>13710</v>
      </c>
      <c r="H246" s="24">
        <v>12250</v>
      </c>
      <c r="I246" s="24">
        <v>10780</v>
      </c>
      <c r="J246" s="24">
        <v>9310</v>
      </c>
      <c r="K246" s="24">
        <v>8290</v>
      </c>
      <c r="L246" s="24">
        <v>7410</v>
      </c>
      <c r="M246" s="24">
        <v>6530</v>
      </c>
      <c r="N246" s="24">
        <v>5650</v>
      </c>
    </row>
    <row r="247" spans="1:14" ht="26.25">
      <c r="A247" s="20">
        <v>198500</v>
      </c>
      <c r="B247" s="23" t="s">
        <v>314</v>
      </c>
      <c r="C247" s="24">
        <v>19680</v>
      </c>
      <c r="D247" s="24">
        <v>18210</v>
      </c>
      <c r="E247" s="24">
        <v>16750</v>
      </c>
      <c r="F247" s="24">
        <v>15280</v>
      </c>
      <c r="G247" s="24">
        <v>13810</v>
      </c>
      <c r="H247" s="24">
        <v>12350</v>
      </c>
      <c r="I247" s="24">
        <v>10880</v>
      </c>
      <c r="J247" s="24">
        <v>9410</v>
      </c>
      <c r="K247" s="24">
        <v>8350</v>
      </c>
      <c r="L247" s="24">
        <v>7470</v>
      </c>
      <c r="M247" s="24">
        <v>6590</v>
      </c>
      <c r="N247" s="24">
        <v>5710</v>
      </c>
    </row>
    <row r="248" spans="1:14" ht="26.25">
      <c r="A248" s="20">
        <v>199000</v>
      </c>
      <c r="B248" s="23" t="s">
        <v>315</v>
      </c>
      <c r="C248" s="24">
        <v>19780</v>
      </c>
      <c r="D248" s="24">
        <v>18310</v>
      </c>
      <c r="E248" s="24">
        <v>16850</v>
      </c>
      <c r="F248" s="24">
        <v>15380</v>
      </c>
      <c r="G248" s="24">
        <v>13910</v>
      </c>
      <c r="H248" s="24">
        <v>12450</v>
      </c>
      <c r="I248" s="24">
        <v>10980</v>
      </c>
      <c r="J248" s="24">
        <v>9510</v>
      </c>
      <c r="K248" s="24">
        <v>8410</v>
      </c>
      <c r="L248" s="24">
        <v>7530</v>
      </c>
      <c r="M248" s="24">
        <v>6650</v>
      </c>
      <c r="N248" s="24">
        <v>5770</v>
      </c>
    </row>
    <row r="249" spans="1:14" ht="27" thickBot="1">
      <c r="A249" s="20">
        <v>199500</v>
      </c>
      <c r="B249" s="25" t="s">
        <v>316</v>
      </c>
      <c r="C249" s="26">
        <v>19880</v>
      </c>
      <c r="D249" s="26">
        <v>18410</v>
      </c>
      <c r="E249" s="26">
        <v>16950</v>
      </c>
      <c r="F249" s="26">
        <v>15480</v>
      </c>
      <c r="G249" s="26">
        <v>14010</v>
      </c>
      <c r="H249" s="26">
        <v>12550</v>
      </c>
      <c r="I249" s="26">
        <v>11080</v>
      </c>
      <c r="J249" s="26">
        <v>9610</v>
      </c>
      <c r="K249" s="26">
        <v>8470</v>
      </c>
      <c r="L249" s="26">
        <v>7590</v>
      </c>
      <c r="M249" s="26">
        <v>6710</v>
      </c>
      <c r="N249" s="26">
        <v>5830</v>
      </c>
    </row>
    <row r="250" spans="1:14" ht="27" thickTop="1">
      <c r="A250" s="20">
        <v>200000</v>
      </c>
      <c r="B250" s="23" t="s">
        <v>317</v>
      </c>
      <c r="C250" s="24">
        <v>19980</v>
      </c>
      <c r="D250" s="24">
        <v>18510</v>
      </c>
      <c r="E250" s="24">
        <v>17050</v>
      </c>
      <c r="F250" s="24">
        <v>15580</v>
      </c>
      <c r="G250" s="24">
        <v>14110</v>
      </c>
      <c r="H250" s="24">
        <v>12650</v>
      </c>
      <c r="I250" s="24">
        <v>11180</v>
      </c>
      <c r="J250" s="24">
        <v>9710</v>
      </c>
      <c r="K250" s="24">
        <v>8530</v>
      </c>
      <c r="L250" s="24">
        <v>7650</v>
      </c>
      <c r="M250" s="24">
        <v>6770</v>
      </c>
      <c r="N250" s="24">
        <v>5890</v>
      </c>
    </row>
    <row r="251" spans="1:14" ht="26.25">
      <c r="A251" s="20">
        <v>200500</v>
      </c>
      <c r="B251" s="23" t="s">
        <v>318</v>
      </c>
      <c r="C251" s="24">
        <v>20080</v>
      </c>
      <c r="D251" s="24">
        <v>18610</v>
      </c>
      <c r="E251" s="24">
        <v>17150</v>
      </c>
      <c r="F251" s="24">
        <v>15680</v>
      </c>
      <c r="G251" s="24">
        <v>14210</v>
      </c>
      <c r="H251" s="24">
        <v>12750</v>
      </c>
      <c r="I251" s="24">
        <v>11280</v>
      </c>
      <c r="J251" s="24">
        <v>9810</v>
      </c>
      <c r="K251" s="24">
        <v>8590</v>
      </c>
      <c r="L251" s="24">
        <v>7710</v>
      </c>
      <c r="M251" s="24">
        <v>6830</v>
      </c>
      <c r="N251" s="24">
        <v>5950</v>
      </c>
    </row>
    <row r="252" spans="1:14" ht="26.25">
      <c r="A252" s="20">
        <v>201000</v>
      </c>
      <c r="B252" s="23" t="s">
        <v>319</v>
      </c>
      <c r="C252" s="24">
        <v>20180</v>
      </c>
      <c r="D252" s="24">
        <v>18710</v>
      </c>
      <c r="E252" s="24">
        <v>17250</v>
      </c>
      <c r="F252" s="24">
        <v>15780</v>
      </c>
      <c r="G252" s="24">
        <v>14310</v>
      </c>
      <c r="H252" s="24">
        <v>12850</v>
      </c>
      <c r="I252" s="24">
        <v>11380</v>
      </c>
      <c r="J252" s="24">
        <v>9910</v>
      </c>
      <c r="K252" s="24">
        <v>8650</v>
      </c>
      <c r="L252" s="24">
        <v>7770</v>
      </c>
      <c r="M252" s="24">
        <v>6890</v>
      </c>
      <c r="N252" s="24">
        <v>6010</v>
      </c>
    </row>
    <row r="253" spans="1:14" ht="26.25">
      <c r="A253" s="20">
        <v>201500</v>
      </c>
      <c r="B253" s="23" t="s">
        <v>320</v>
      </c>
      <c r="C253" s="24">
        <v>20280</v>
      </c>
      <c r="D253" s="24">
        <v>18810</v>
      </c>
      <c r="E253" s="24">
        <v>17350</v>
      </c>
      <c r="F253" s="24">
        <v>15880</v>
      </c>
      <c r="G253" s="24">
        <v>14410</v>
      </c>
      <c r="H253" s="24">
        <v>12950</v>
      </c>
      <c r="I253" s="24">
        <v>11480</v>
      </c>
      <c r="J253" s="24">
        <v>10010</v>
      </c>
      <c r="K253" s="24">
        <v>8710</v>
      </c>
      <c r="L253" s="24">
        <v>7830</v>
      </c>
      <c r="M253" s="24">
        <v>6950</v>
      </c>
      <c r="N253" s="24">
        <v>6070</v>
      </c>
    </row>
    <row r="254" spans="1:14" ht="26.25">
      <c r="A254" s="20">
        <v>202000</v>
      </c>
      <c r="B254" s="23" t="s">
        <v>321</v>
      </c>
      <c r="C254" s="24">
        <v>20380</v>
      </c>
      <c r="D254" s="24">
        <v>18910</v>
      </c>
      <c r="E254" s="24">
        <v>17450</v>
      </c>
      <c r="F254" s="24">
        <v>15980</v>
      </c>
      <c r="G254" s="24">
        <v>14510</v>
      </c>
      <c r="H254" s="24">
        <v>13050</v>
      </c>
      <c r="I254" s="24">
        <v>11580</v>
      </c>
      <c r="J254" s="24">
        <v>10110</v>
      </c>
      <c r="K254" s="24">
        <v>8770</v>
      </c>
      <c r="L254" s="24">
        <v>7890</v>
      </c>
      <c r="M254" s="24">
        <v>7010</v>
      </c>
      <c r="N254" s="24">
        <v>6130</v>
      </c>
    </row>
    <row r="255" spans="1:14" ht="26.25">
      <c r="A255" s="20">
        <v>202500</v>
      </c>
      <c r="B255" s="23" t="s">
        <v>322</v>
      </c>
      <c r="C255" s="24">
        <v>20480</v>
      </c>
      <c r="D255" s="24">
        <v>19010</v>
      </c>
      <c r="E255" s="24">
        <v>17550</v>
      </c>
      <c r="F255" s="24">
        <v>16080</v>
      </c>
      <c r="G255" s="24">
        <v>14610</v>
      </c>
      <c r="H255" s="24">
        <v>13150</v>
      </c>
      <c r="I255" s="24">
        <v>11680</v>
      </c>
      <c r="J255" s="24">
        <v>10210</v>
      </c>
      <c r="K255" s="24">
        <v>8830</v>
      </c>
      <c r="L255" s="24">
        <v>7950</v>
      </c>
      <c r="M255" s="24">
        <v>7070</v>
      </c>
      <c r="N255" s="24">
        <v>6190</v>
      </c>
    </row>
    <row r="256" spans="1:14" ht="26.25">
      <c r="A256" s="20">
        <v>203000</v>
      </c>
      <c r="B256" s="23" t="s">
        <v>323</v>
      </c>
      <c r="C256" s="24">
        <v>20580</v>
      </c>
      <c r="D256" s="24">
        <v>19110</v>
      </c>
      <c r="E256" s="24">
        <v>17650</v>
      </c>
      <c r="F256" s="24">
        <v>16180</v>
      </c>
      <c r="G256" s="24">
        <v>14710</v>
      </c>
      <c r="H256" s="24">
        <v>13250</v>
      </c>
      <c r="I256" s="24">
        <v>11780</v>
      </c>
      <c r="J256" s="24">
        <v>10310</v>
      </c>
      <c r="K256" s="24">
        <v>8890</v>
      </c>
      <c r="L256" s="24">
        <v>8010</v>
      </c>
      <c r="M256" s="24">
        <v>7130</v>
      </c>
      <c r="N256" s="24">
        <v>6250</v>
      </c>
    </row>
    <row r="257" spans="1:14" ht="26.25">
      <c r="A257" s="20">
        <v>203500</v>
      </c>
      <c r="B257" s="23" t="s">
        <v>324</v>
      </c>
      <c r="C257" s="24">
        <v>20680</v>
      </c>
      <c r="D257" s="24">
        <v>19210</v>
      </c>
      <c r="E257" s="24">
        <v>17750</v>
      </c>
      <c r="F257" s="24">
        <v>16280</v>
      </c>
      <c r="G257" s="24">
        <v>14810</v>
      </c>
      <c r="H257" s="24">
        <v>13350</v>
      </c>
      <c r="I257" s="24">
        <v>11880</v>
      </c>
      <c r="J257" s="24">
        <v>10410</v>
      </c>
      <c r="K257" s="24">
        <v>8950</v>
      </c>
      <c r="L257" s="24">
        <v>8070</v>
      </c>
      <c r="M257" s="24">
        <v>7190</v>
      </c>
      <c r="N257" s="24">
        <v>6310</v>
      </c>
    </row>
    <row r="258" spans="1:14" ht="26.25">
      <c r="A258" s="20">
        <v>204000</v>
      </c>
      <c r="B258" s="23" t="s">
        <v>325</v>
      </c>
      <c r="C258" s="24">
        <v>20780</v>
      </c>
      <c r="D258" s="24">
        <v>19310</v>
      </c>
      <c r="E258" s="24">
        <v>17850</v>
      </c>
      <c r="F258" s="24">
        <v>16380</v>
      </c>
      <c r="G258" s="24">
        <v>14910</v>
      </c>
      <c r="H258" s="24">
        <v>13450</v>
      </c>
      <c r="I258" s="24">
        <v>11980</v>
      </c>
      <c r="J258" s="24">
        <v>10510</v>
      </c>
      <c r="K258" s="24">
        <v>9050</v>
      </c>
      <c r="L258" s="24">
        <v>8130</v>
      </c>
      <c r="M258" s="24">
        <v>7250</v>
      </c>
      <c r="N258" s="24">
        <v>6370</v>
      </c>
    </row>
    <row r="259" spans="1:14" ht="27" thickBot="1">
      <c r="A259" s="20">
        <v>204500</v>
      </c>
      <c r="B259" s="25" t="s">
        <v>326</v>
      </c>
      <c r="C259" s="26">
        <v>20880</v>
      </c>
      <c r="D259" s="26">
        <v>19410</v>
      </c>
      <c r="E259" s="26">
        <v>17950</v>
      </c>
      <c r="F259" s="26">
        <v>16480</v>
      </c>
      <c r="G259" s="26">
        <v>15010</v>
      </c>
      <c r="H259" s="26">
        <v>13550</v>
      </c>
      <c r="I259" s="26">
        <v>12080</v>
      </c>
      <c r="J259" s="26">
        <v>10610</v>
      </c>
      <c r="K259" s="26">
        <v>9150</v>
      </c>
      <c r="L259" s="26">
        <v>8190</v>
      </c>
      <c r="M259" s="26">
        <v>7310</v>
      </c>
      <c r="N259" s="26">
        <v>6430</v>
      </c>
    </row>
    <row r="260" spans="1:14" ht="27" thickTop="1">
      <c r="A260" s="20">
        <v>205000</v>
      </c>
      <c r="B260" s="23" t="s">
        <v>327</v>
      </c>
      <c r="C260" s="24">
        <v>20980</v>
      </c>
      <c r="D260" s="24">
        <v>19510</v>
      </c>
      <c r="E260" s="24">
        <v>18050</v>
      </c>
      <c r="F260" s="24">
        <v>16580</v>
      </c>
      <c r="G260" s="24">
        <v>15110</v>
      </c>
      <c r="H260" s="24">
        <v>13650</v>
      </c>
      <c r="I260" s="24">
        <v>12180</v>
      </c>
      <c r="J260" s="24">
        <v>10710</v>
      </c>
      <c r="K260" s="24">
        <v>9250</v>
      </c>
      <c r="L260" s="24">
        <v>8250</v>
      </c>
      <c r="M260" s="24">
        <v>7370</v>
      </c>
      <c r="N260" s="24">
        <v>6490</v>
      </c>
    </row>
    <row r="261" spans="1:14" ht="26.25">
      <c r="A261" s="20">
        <v>205500</v>
      </c>
      <c r="B261" s="23" t="s">
        <v>328</v>
      </c>
      <c r="C261" s="24">
        <v>21080</v>
      </c>
      <c r="D261" s="24">
        <v>19610</v>
      </c>
      <c r="E261" s="24">
        <v>18150</v>
      </c>
      <c r="F261" s="24">
        <v>16680</v>
      </c>
      <c r="G261" s="24">
        <v>15210</v>
      </c>
      <c r="H261" s="24">
        <v>13750</v>
      </c>
      <c r="I261" s="24">
        <v>12280</v>
      </c>
      <c r="J261" s="24">
        <v>10810</v>
      </c>
      <c r="K261" s="24">
        <v>9350</v>
      </c>
      <c r="L261" s="24">
        <v>8310</v>
      </c>
      <c r="M261" s="24">
        <v>7430</v>
      </c>
      <c r="N261" s="24">
        <v>6550</v>
      </c>
    </row>
    <row r="262" spans="1:14" ht="26.25">
      <c r="A262" s="20">
        <v>206000</v>
      </c>
      <c r="B262" s="23" t="s">
        <v>329</v>
      </c>
      <c r="C262" s="24">
        <v>21180</v>
      </c>
      <c r="D262" s="24">
        <v>19710</v>
      </c>
      <c r="E262" s="24">
        <v>18250</v>
      </c>
      <c r="F262" s="24">
        <v>16780</v>
      </c>
      <c r="G262" s="24">
        <v>15310</v>
      </c>
      <c r="H262" s="24">
        <v>13850</v>
      </c>
      <c r="I262" s="24">
        <v>12380</v>
      </c>
      <c r="J262" s="24">
        <v>10910</v>
      </c>
      <c r="K262" s="24">
        <v>9450</v>
      </c>
      <c r="L262" s="24">
        <v>8370</v>
      </c>
      <c r="M262" s="24">
        <v>7490</v>
      </c>
      <c r="N262" s="24">
        <v>6610</v>
      </c>
    </row>
    <row r="263" spans="1:14" ht="26.25">
      <c r="A263" s="20">
        <v>206500</v>
      </c>
      <c r="B263" s="23" t="s">
        <v>330</v>
      </c>
      <c r="C263" s="24">
        <v>21280</v>
      </c>
      <c r="D263" s="24">
        <v>19810</v>
      </c>
      <c r="E263" s="24">
        <v>18350</v>
      </c>
      <c r="F263" s="24">
        <v>16880</v>
      </c>
      <c r="G263" s="24">
        <v>15410</v>
      </c>
      <c r="H263" s="24">
        <v>13950</v>
      </c>
      <c r="I263" s="24">
        <v>12480</v>
      </c>
      <c r="J263" s="24">
        <v>11010</v>
      </c>
      <c r="K263" s="24">
        <v>9550</v>
      </c>
      <c r="L263" s="24">
        <v>8430</v>
      </c>
      <c r="M263" s="24">
        <v>7550</v>
      </c>
      <c r="N263" s="24">
        <v>6670</v>
      </c>
    </row>
    <row r="264" spans="1:14" ht="26.25">
      <c r="A264" s="20">
        <v>207000</v>
      </c>
      <c r="B264" s="23" t="s">
        <v>331</v>
      </c>
      <c r="C264" s="24">
        <v>21380</v>
      </c>
      <c r="D264" s="24">
        <v>19910</v>
      </c>
      <c r="E264" s="24">
        <v>18450</v>
      </c>
      <c r="F264" s="24">
        <v>16980</v>
      </c>
      <c r="G264" s="24">
        <v>15510</v>
      </c>
      <c r="H264" s="24">
        <v>14050</v>
      </c>
      <c r="I264" s="24">
        <v>12580</v>
      </c>
      <c r="J264" s="24">
        <v>11110</v>
      </c>
      <c r="K264" s="24">
        <v>9650</v>
      </c>
      <c r="L264" s="24">
        <v>8490</v>
      </c>
      <c r="M264" s="24">
        <v>7610</v>
      </c>
      <c r="N264" s="24">
        <v>6730</v>
      </c>
    </row>
    <row r="265" spans="1:14" ht="26.25">
      <c r="A265" s="20">
        <v>207500</v>
      </c>
      <c r="B265" s="23" t="s">
        <v>332</v>
      </c>
      <c r="C265" s="24">
        <v>21480</v>
      </c>
      <c r="D265" s="24">
        <v>20010</v>
      </c>
      <c r="E265" s="24">
        <v>18550</v>
      </c>
      <c r="F265" s="24">
        <v>17080</v>
      </c>
      <c r="G265" s="24">
        <v>15610</v>
      </c>
      <c r="H265" s="24">
        <v>14150</v>
      </c>
      <c r="I265" s="24">
        <v>12680</v>
      </c>
      <c r="J265" s="24">
        <v>11210</v>
      </c>
      <c r="K265" s="24">
        <v>9750</v>
      </c>
      <c r="L265" s="24">
        <v>8550</v>
      </c>
      <c r="M265" s="24">
        <v>7670</v>
      </c>
      <c r="N265" s="24">
        <v>6790</v>
      </c>
    </row>
    <row r="266" spans="1:14" ht="26.25">
      <c r="A266" s="20">
        <v>208000</v>
      </c>
      <c r="B266" s="23" t="s">
        <v>333</v>
      </c>
      <c r="C266" s="24">
        <v>21580</v>
      </c>
      <c r="D266" s="24">
        <v>20110</v>
      </c>
      <c r="E266" s="24">
        <v>18650</v>
      </c>
      <c r="F266" s="24">
        <v>17180</v>
      </c>
      <c r="G266" s="24">
        <v>15710</v>
      </c>
      <c r="H266" s="24">
        <v>14250</v>
      </c>
      <c r="I266" s="24">
        <v>12780</v>
      </c>
      <c r="J266" s="24">
        <v>11310</v>
      </c>
      <c r="K266" s="24">
        <v>9850</v>
      </c>
      <c r="L266" s="24">
        <v>8610</v>
      </c>
      <c r="M266" s="24">
        <v>7730</v>
      </c>
      <c r="N266" s="24">
        <v>6850</v>
      </c>
    </row>
    <row r="267" spans="1:14" ht="26.25">
      <c r="A267" s="20">
        <v>208500</v>
      </c>
      <c r="B267" s="23" t="s">
        <v>334</v>
      </c>
      <c r="C267" s="24">
        <v>21680</v>
      </c>
      <c r="D267" s="24">
        <v>20210</v>
      </c>
      <c r="E267" s="24">
        <v>18750</v>
      </c>
      <c r="F267" s="24">
        <v>17280</v>
      </c>
      <c r="G267" s="24">
        <v>15810</v>
      </c>
      <c r="H267" s="24">
        <v>14350</v>
      </c>
      <c r="I267" s="24">
        <v>12880</v>
      </c>
      <c r="J267" s="24">
        <v>11410</v>
      </c>
      <c r="K267" s="24">
        <v>9950</v>
      </c>
      <c r="L267" s="24">
        <v>8670</v>
      </c>
      <c r="M267" s="24">
        <v>7790</v>
      </c>
      <c r="N267" s="24">
        <v>6910</v>
      </c>
    </row>
    <row r="268" spans="1:14" ht="26.25">
      <c r="A268" s="20">
        <v>209000</v>
      </c>
      <c r="B268" s="23" t="s">
        <v>335</v>
      </c>
      <c r="C268" s="24">
        <v>21780</v>
      </c>
      <c r="D268" s="24">
        <v>20310</v>
      </c>
      <c r="E268" s="24">
        <v>18850</v>
      </c>
      <c r="F268" s="24">
        <v>17380</v>
      </c>
      <c r="G268" s="24">
        <v>15910</v>
      </c>
      <c r="H268" s="24">
        <v>14450</v>
      </c>
      <c r="I268" s="24">
        <v>12980</v>
      </c>
      <c r="J268" s="24">
        <v>11510</v>
      </c>
      <c r="K268" s="24">
        <v>10050</v>
      </c>
      <c r="L268" s="24">
        <v>8730</v>
      </c>
      <c r="M268" s="24">
        <v>7850</v>
      </c>
      <c r="N268" s="24">
        <v>6970</v>
      </c>
    </row>
    <row r="269" spans="1:14" ht="27" thickBot="1">
      <c r="A269" s="20">
        <v>209500</v>
      </c>
      <c r="B269" s="25" t="s">
        <v>336</v>
      </c>
      <c r="C269" s="26">
        <v>21880</v>
      </c>
      <c r="D269" s="26">
        <v>20410</v>
      </c>
      <c r="E269" s="26">
        <v>18950</v>
      </c>
      <c r="F269" s="26">
        <v>17480</v>
      </c>
      <c r="G269" s="26">
        <v>16010</v>
      </c>
      <c r="H269" s="26">
        <v>14550</v>
      </c>
      <c r="I269" s="26">
        <v>13080</v>
      </c>
      <c r="J269" s="26">
        <v>11610</v>
      </c>
      <c r="K269" s="26">
        <v>10150</v>
      </c>
      <c r="L269" s="26">
        <v>8790</v>
      </c>
      <c r="M269" s="26">
        <v>7910</v>
      </c>
      <c r="N269" s="26">
        <v>7030</v>
      </c>
    </row>
    <row r="270" spans="1:14" ht="27" thickTop="1">
      <c r="A270" s="20">
        <v>210000</v>
      </c>
      <c r="B270" s="23" t="s">
        <v>337</v>
      </c>
      <c r="C270" s="24">
        <v>21980</v>
      </c>
      <c r="D270" s="24">
        <v>20510</v>
      </c>
      <c r="E270" s="24">
        <v>19050</v>
      </c>
      <c r="F270" s="24">
        <v>17580</v>
      </c>
      <c r="G270" s="24">
        <v>16110</v>
      </c>
      <c r="H270" s="24">
        <v>14650</v>
      </c>
      <c r="I270" s="24">
        <v>13180</v>
      </c>
      <c r="J270" s="24">
        <v>11710</v>
      </c>
      <c r="K270" s="24">
        <v>10250</v>
      </c>
      <c r="L270" s="24">
        <v>8850</v>
      </c>
      <c r="M270" s="24">
        <v>7970</v>
      </c>
      <c r="N270" s="24">
        <v>7090</v>
      </c>
    </row>
    <row r="271" spans="1:14" ht="26.25">
      <c r="A271" s="20">
        <v>210500</v>
      </c>
      <c r="B271" s="23" t="s">
        <v>338</v>
      </c>
      <c r="C271" s="24">
        <v>22080</v>
      </c>
      <c r="D271" s="24">
        <v>20610</v>
      </c>
      <c r="E271" s="24">
        <v>19150</v>
      </c>
      <c r="F271" s="24">
        <v>17680</v>
      </c>
      <c r="G271" s="24">
        <v>16210</v>
      </c>
      <c r="H271" s="24">
        <v>14750</v>
      </c>
      <c r="I271" s="24">
        <v>13280</v>
      </c>
      <c r="J271" s="24">
        <v>11810</v>
      </c>
      <c r="K271" s="24">
        <v>10350</v>
      </c>
      <c r="L271" s="24">
        <v>8910</v>
      </c>
      <c r="M271" s="24">
        <v>8030</v>
      </c>
      <c r="N271" s="24">
        <v>7150</v>
      </c>
    </row>
    <row r="272" spans="1:14" ht="26.25">
      <c r="A272" s="20">
        <v>211000</v>
      </c>
      <c r="B272" s="23" t="s">
        <v>339</v>
      </c>
      <c r="C272" s="24">
        <v>22180</v>
      </c>
      <c r="D272" s="24">
        <v>20710</v>
      </c>
      <c r="E272" s="24">
        <v>19250</v>
      </c>
      <c r="F272" s="24">
        <v>17780</v>
      </c>
      <c r="G272" s="24">
        <v>16310</v>
      </c>
      <c r="H272" s="24">
        <v>14850</v>
      </c>
      <c r="I272" s="24">
        <v>13380</v>
      </c>
      <c r="J272" s="24">
        <v>11910</v>
      </c>
      <c r="K272" s="24">
        <v>10450</v>
      </c>
      <c r="L272" s="24">
        <v>8980</v>
      </c>
      <c r="M272" s="24">
        <v>8090</v>
      </c>
      <c r="N272" s="24">
        <v>7210</v>
      </c>
    </row>
    <row r="273" spans="1:14" ht="26.25">
      <c r="A273" s="20">
        <v>211500</v>
      </c>
      <c r="B273" s="23" t="s">
        <v>340</v>
      </c>
      <c r="C273" s="24">
        <v>22280</v>
      </c>
      <c r="D273" s="24">
        <v>20810</v>
      </c>
      <c r="E273" s="24">
        <v>19350</v>
      </c>
      <c r="F273" s="24">
        <v>17880</v>
      </c>
      <c r="G273" s="24">
        <v>16410</v>
      </c>
      <c r="H273" s="24">
        <v>14950</v>
      </c>
      <c r="I273" s="24">
        <v>13480</v>
      </c>
      <c r="J273" s="24">
        <v>12010</v>
      </c>
      <c r="K273" s="24">
        <v>10550</v>
      </c>
      <c r="L273" s="24">
        <v>9080</v>
      </c>
      <c r="M273" s="24">
        <v>8150</v>
      </c>
      <c r="N273" s="24">
        <v>7270</v>
      </c>
    </row>
    <row r="274" spans="1:14" ht="26.25">
      <c r="A274" s="20">
        <v>212000</v>
      </c>
      <c r="B274" s="23" t="s">
        <v>341</v>
      </c>
      <c r="C274" s="24">
        <v>22380</v>
      </c>
      <c r="D274" s="24">
        <v>20910</v>
      </c>
      <c r="E274" s="24">
        <v>19450</v>
      </c>
      <c r="F274" s="24">
        <v>17980</v>
      </c>
      <c r="G274" s="24">
        <v>16510</v>
      </c>
      <c r="H274" s="24">
        <v>15050</v>
      </c>
      <c r="I274" s="24">
        <v>13580</v>
      </c>
      <c r="J274" s="24">
        <v>12110</v>
      </c>
      <c r="K274" s="24">
        <v>10650</v>
      </c>
      <c r="L274" s="24">
        <v>9180</v>
      </c>
      <c r="M274" s="24">
        <v>8210</v>
      </c>
      <c r="N274" s="24">
        <v>7330</v>
      </c>
    </row>
    <row r="275" spans="1:14" ht="26.25">
      <c r="A275" s="20">
        <v>212500</v>
      </c>
      <c r="B275" s="23" t="s">
        <v>342</v>
      </c>
      <c r="C275" s="24">
        <v>22480</v>
      </c>
      <c r="D275" s="24">
        <v>21010</v>
      </c>
      <c r="E275" s="24">
        <v>19550</v>
      </c>
      <c r="F275" s="24">
        <v>18080</v>
      </c>
      <c r="G275" s="24">
        <v>16610</v>
      </c>
      <c r="H275" s="24">
        <v>15150</v>
      </c>
      <c r="I275" s="24">
        <v>13680</v>
      </c>
      <c r="J275" s="24">
        <v>12210</v>
      </c>
      <c r="K275" s="24">
        <v>10750</v>
      </c>
      <c r="L275" s="24">
        <v>9280</v>
      </c>
      <c r="M275" s="24">
        <v>8270</v>
      </c>
      <c r="N275" s="24">
        <v>7390</v>
      </c>
    </row>
    <row r="276" spans="1:14" ht="26.25">
      <c r="A276" s="20">
        <v>213000</v>
      </c>
      <c r="B276" s="23" t="s">
        <v>343</v>
      </c>
      <c r="C276" s="24">
        <v>22580</v>
      </c>
      <c r="D276" s="24">
        <v>21110</v>
      </c>
      <c r="E276" s="24">
        <v>19650</v>
      </c>
      <c r="F276" s="24">
        <v>18180</v>
      </c>
      <c r="G276" s="24">
        <v>16710</v>
      </c>
      <c r="H276" s="24">
        <v>15250</v>
      </c>
      <c r="I276" s="24">
        <v>13780</v>
      </c>
      <c r="J276" s="24">
        <v>12310</v>
      </c>
      <c r="K276" s="24">
        <v>10850</v>
      </c>
      <c r="L276" s="24">
        <v>9380</v>
      </c>
      <c r="M276" s="24">
        <v>8330</v>
      </c>
      <c r="N276" s="24">
        <v>7450</v>
      </c>
    </row>
    <row r="277" spans="1:14" ht="26.25">
      <c r="A277" s="20">
        <v>213500</v>
      </c>
      <c r="B277" s="23" t="s">
        <v>344</v>
      </c>
      <c r="C277" s="24">
        <v>22680</v>
      </c>
      <c r="D277" s="24">
        <v>21210</v>
      </c>
      <c r="E277" s="24">
        <v>19750</v>
      </c>
      <c r="F277" s="24">
        <v>18280</v>
      </c>
      <c r="G277" s="24">
        <v>16810</v>
      </c>
      <c r="H277" s="24">
        <v>15350</v>
      </c>
      <c r="I277" s="24">
        <v>13880</v>
      </c>
      <c r="J277" s="24">
        <v>12410</v>
      </c>
      <c r="K277" s="24">
        <v>10950</v>
      </c>
      <c r="L277" s="24">
        <v>9480</v>
      </c>
      <c r="M277" s="24">
        <v>8390</v>
      </c>
      <c r="N277" s="24">
        <v>7510</v>
      </c>
    </row>
    <row r="278" spans="1:14" ht="26.25">
      <c r="A278" s="20">
        <v>214000</v>
      </c>
      <c r="B278" s="23" t="s">
        <v>345</v>
      </c>
      <c r="C278" s="24">
        <v>22780</v>
      </c>
      <c r="D278" s="24">
        <v>21310</v>
      </c>
      <c r="E278" s="24">
        <v>19850</v>
      </c>
      <c r="F278" s="24">
        <v>18380</v>
      </c>
      <c r="G278" s="24">
        <v>16910</v>
      </c>
      <c r="H278" s="24">
        <v>15450</v>
      </c>
      <c r="I278" s="24">
        <v>13980</v>
      </c>
      <c r="J278" s="24">
        <v>12510</v>
      </c>
      <c r="K278" s="24">
        <v>11050</v>
      </c>
      <c r="L278" s="24">
        <v>9580</v>
      </c>
      <c r="M278" s="24">
        <v>8450</v>
      </c>
      <c r="N278" s="24">
        <v>7570</v>
      </c>
    </row>
    <row r="279" spans="1:14" ht="27" thickBot="1">
      <c r="A279" s="20">
        <v>214500</v>
      </c>
      <c r="B279" s="25" t="s">
        <v>346</v>
      </c>
      <c r="C279" s="26">
        <v>22880</v>
      </c>
      <c r="D279" s="26">
        <v>21410</v>
      </c>
      <c r="E279" s="26">
        <v>19950</v>
      </c>
      <c r="F279" s="26">
        <v>18480</v>
      </c>
      <c r="G279" s="26">
        <v>17010</v>
      </c>
      <c r="H279" s="26">
        <v>15550</v>
      </c>
      <c r="I279" s="26">
        <v>14080</v>
      </c>
      <c r="J279" s="26">
        <v>12610</v>
      </c>
      <c r="K279" s="26">
        <v>11150</v>
      </c>
      <c r="L279" s="26">
        <v>9680</v>
      </c>
      <c r="M279" s="26">
        <v>8510</v>
      </c>
      <c r="N279" s="26">
        <v>7630</v>
      </c>
    </row>
    <row r="280" spans="1:14" ht="27" thickTop="1">
      <c r="A280" s="20">
        <v>215000</v>
      </c>
      <c r="B280" s="23" t="s">
        <v>347</v>
      </c>
      <c r="C280" s="24">
        <v>22980</v>
      </c>
      <c r="D280" s="24">
        <v>21510</v>
      </c>
      <c r="E280" s="24">
        <v>20050</v>
      </c>
      <c r="F280" s="24">
        <v>18580</v>
      </c>
      <c r="G280" s="24">
        <v>17110</v>
      </c>
      <c r="H280" s="24">
        <v>15650</v>
      </c>
      <c r="I280" s="24">
        <v>14180</v>
      </c>
      <c r="J280" s="24">
        <v>12710</v>
      </c>
      <c r="K280" s="24">
        <v>11250</v>
      </c>
      <c r="L280" s="24">
        <v>9780</v>
      </c>
      <c r="M280" s="24">
        <v>8570</v>
      </c>
      <c r="N280" s="24">
        <v>7690</v>
      </c>
    </row>
    <row r="281" spans="1:14" ht="26.25">
      <c r="A281" s="20">
        <v>215500</v>
      </c>
      <c r="B281" s="23" t="s">
        <v>348</v>
      </c>
      <c r="C281" s="24">
        <v>23080</v>
      </c>
      <c r="D281" s="24">
        <v>21610</v>
      </c>
      <c r="E281" s="24">
        <v>20150</v>
      </c>
      <c r="F281" s="24">
        <v>18680</v>
      </c>
      <c r="G281" s="24">
        <v>17210</v>
      </c>
      <c r="H281" s="24">
        <v>15750</v>
      </c>
      <c r="I281" s="24">
        <v>14280</v>
      </c>
      <c r="J281" s="24">
        <v>12810</v>
      </c>
      <c r="K281" s="24">
        <v>11350</v>
      </c>
      <c r="L281" s="24">
        <v>9880</v>
      </c>
      <c r="M281" s="24">
        <v>8630</v>
      </c>
      <c r="N281" s="24">
        <v>7750</v>
      </c>
    </row>
    <row r="282" spans="1:14" ht="26.25">
      <c r="A282" s="20">
        <v>216000</v>
      </c>
      <c r="B282" s="23" t="s">
        <v>349</v>
      </c>
      <c r="C282" s="24">
        <v>23180</v>
      </c>
      <c r="D282" s="24">
        <v>21710</v>
      </c>
      <c r="E282" s="24">
        <v>20250</v>
      </c>
      <c r="F282" s="24">
        <v>18780</v>
      </c>
      <c r="G282" s="24">
        <v>17310</v>
      </c>
      <c r="H282" s="24">
        <v>15850</v>
      </c>
      <c r="I282" s="24">
        <v>14380</v>
      </c>
      <c r="J282" s="24">
        <v>12910</v>
      </c>
      <c r="K282" s="24">
        <v>11450</v>
      </c>
      <c r="L282" s="24">
        <v>9980</v>
      </c>
      <c r="M282" s="24">
        <v>8690</v>
      </c>
      <c r="N282" s="24">
        <v>7810</v>
      </c>
    </row>
    <row r="283" spans="1:14" ht="26.25">
      <c r="A283" s="20">
        <v>216500</v>
      </c>
      <c r="B283" s="23" t="s">
        <v>350</v>
      </c>
      <c r="C283" s="24">
        <v>23280</v>
      </c>
      <c r="D283" s="24">
        <v>21810</v>
      </c>
      <c r="E283" s="24">
        <v>20350</v>
      </c>
      <c r="F283" s="24">
        <v>18880</v>
      </c>
      <c r="G283" s="24">
        <v>17410</v>
      </c>
      <c r="H283" s="24">
        <v>15950</v>
      </c>
      <c r="I283" s="24">
        <v>14480</v>
      </c>
      <c r="J283" s="24">
        <v>13010</v>
      </c>
      <c r="K283" s="24">
        <v>11550</v>
      </c>
      <c r="L283" s="24">
        <v>10080</v>
      </c>
      <c r="M283" s="24">
        <v>8750</v>
      </c>
      <c r="N283" s="24">
        <v>7870</v>
      </c>
    </row>
    <row r="284" spans="1:14" ht="26.25">
      <c r="A284" s="20">
        <v>217000</v>
      </c>
      <c r="B284" s="23" t="s">
        <v>351</v>
      </c>
      <c r="C284" s="24">
        <v>23380</v>
      </c>
      <c r="D284" s="24">
        <v>21910</v>
      </c>
      <c r="E284" s="24">
        <v>20450</v>
      </c>
      <c r="F284" s="24">
        <v>18980</v>
      </c>
      <c r="G284" s="24">
        <v>17510</v>
      </c>
      <c r="H284" s="24">
        <v>16050</v>
      </c>
      <c r="I284" s="24">
        <v>14580</v>
      </c>
      <c r="J284" s="24">
        <v>13110</v>
      </c>
      <c r="K284" s="24">
        <v>11650</v>
      </c>
      <c r="L284" s="24">
        <v>10180</v>
      </c>
      <c r="M284" s="24">
        <v>8810</v>
      </c>
      <c r="N284" s="24">
        <v>7930</v>
      </c>
    </row>
    <row r="285" spans="1:14" ht="26.25">
      <c r="A285" s="20">
        <v>217500</v>
      </c>
      <c r="B285" s="23" t="s">
        <v>352</v>
      </c>
      <c r="C285" s="24">
        <v>23480</v>
      </c>
      <c r="D285" s="24">
        <v>22010</v>
      </c>
      <c r="E285" s="24">
        <v>20550</v>
      </c>
      <c r="F285" s="24">
        <v>19080</v>
      </c>
      <c r="G285" s="24">
        <v>17610</v>
      </c>
      <c r="H285" s="24">
        <v>16150</v>
      </c>
      <c r="I285" s="24">
        <v>14680</v>
      </c>
      <c r="J285" s="24">
        <v>13210</v>
      </c>
      <c r="K285" s="24">
        <v>11750</v>
      </c>
      <c r="L285" s="24">
        <v>10280</v>
      </c>
      <c r="M285" s="24">
        <v>8870</v>
      </c>
      <c r="N285" s="24">
        <v>7990</v>
      </c>
    </row>
    <row r="286" spans="1:14" ht="26.25">
      <c r="A286" s="20">
        <v>218000</v>
      </c>
      <c r="B286" s="23" t="s">
        <v>353</v>
      </c>
      <c r="C286" s="24">
        <v>23580</v>
      </c>
      <c r="D286" s="24">
        <v>22110</v>
      </c>
      <c r="E286" s="24">
        <v>20650</v>
      </c>
      <c r="F286" s="24">
        <v>19180</v>
      </c>
      <c r="G286" s="24">
        <v>17710</v>
      </c>
      <c r="H286" s="24">
        <v>16250</v>
      </c>
      <c r="I286" s="24">
        <v>14780</v>
      </c>
      <c r="J286" s="24">
        <v>13310</v>
      </c>
      <c r="K286" s="24">
        <v>11850</v>
      </c>
      <c r="L286" s="24">
        <v>10380</v>
      </c>
      <c r="M286" s="24">
        <v>8930</v>
      </c>
      <c r="N286" s="24">
        <v>8050</v>
      </c>
    </row>
    <row r="287" spans="1:14" ht="26.25">
      <c r="A287" s="20">
        <v>218500</v>
      </c>
      <c r="B287" s="23" t="s">
        <v>354</v>
      </c>
      <c r="C287" s="24">
        <v>23680</v>
      </c>
      <c r="D287" s="24">
        <v>22210</v>
      </c>
      <c r="E287" s="24">
        <v>20750</v>
      </c>
      <c r="F287" s="24">
        <v>19280</v>
      </c>
      <c r="G287" s="24">
        <v>17810</v>
      </c>
      <c r="H287" s="24">
        <v>16350</v>
      </c>
      <c r="I287" s="24">
        <v>14880</v>
      </c>
      <c r="J287" s="24">
        <v>13410</v>
      </c>
      <c r="K287" s="24">
        <v>11950</v>
      </c>
      <c r="L287" s="24">
        <v>10480</v>
      </c>
      <c r="M287" s="24">
        <v>9010</v>
      </c>
      <c r="N287" s="24">
        <v>8110</v>
      </c>
    </row>
    <row r="288" spans="1:14" ht="26.25">
      <c r="A288" s="20">
        <v>219000</v>
      </c>
      <c r="B288" s="23" t="s">
        <v>355</v>
      </c>
      <c r="C288" s="24">
        <v>23780</v>
      </c>
      <c r="D288" s="24">
        <v>22310</v>
      </c>
      <c r="E288" s="24">
        <v>20850</v>
      </c>
      <c r="F288" s="24">
        <v>19380</v>
      </c>
      <c r="G288" s="24">
        <v>17910</v>
      </c>
      <c r="H288" s="24">
        <v>16450</v>
      </c>
      <c r="I288" s="24">
        <v>14980</v>
      </c>
      <c r="J288" s="24">
        <v>13510</v>
      </c>
      <c r="K288" s="24">
        <v>12050</v>
      </c>
      <c r="L288" s="24">
        <v>10580</v>
      </c>
      <c r="M288" s="24">
        <v>9110</v>
      </c>
      <c r="N288" s="24">
        <v>8170</v>
      </c>
    </row>
    <row r="289" spans="1:14" ht="27" thickBot="1">
      <c r="A289" s="20">
        <v>219500</v>
      </c>
      <c r="B289" s="25" t="s">
        <v>356</v>
      </c>
      <c r="C289" s="26">
        <v>23880</v>
      </c>
      <c r="D289" s="26">
        <v>22410</v>
      </c>
      <c r="E289" s="26">
        <v>20950</v>
      </c>
      <c r="F289" s="26">
        <v>19480</v>
      </c>
      <c r="G289" s="26">
        <v>18010</v>
      </c>
      <c r="H289" s="26">
        <v>16550</v>
      </c>
      <c r="I289" s="26">
        <v>15080</v>
      </c>
      <c r="J289" s="26">
        <v>13610</v>
      </c>
      <c r="K289" s="26">
        <v>12150</v>
      </c>
      <c r="L289" s="26">
        <v>10680</v>
      </c>
      <c r="M289" s="26">
        <v>9210</v>
      </c>
      <c r="N289" s="26">
        <v>8230</v>
      </c>
    </row>
    <row r="290" spans="1:14" ht="27" thickTop="1">
      <c r="A290" s="20">
        <v>220000</v>
      </c>
      <c r="B290" s="23" t="s">
        <v>357</v>
      </c>
      <c r="C290" s="24">
        <v>23980</v>
      </c>
      <c r="D290" s="24">
        <v>22510</v>
      </c>
      <c r="E290" s="24">
        <v>21050</v>
      </c>
      <c r="F290" s="24">
        <v>19580</v>
      </c>
      <c r="G290" s="24">
        <v>18110</v>
      </c>
      <c r="H290" s="24">
        <v>16650</v>
      </c>
      <c r="I290" s="24">
        <v>15180</v>
      </c>
      <c r="J290" s="24">
        <v>13710</v>
      </c>
      <c r="K290" s="24">
        <v>12250</v>
      </c>
      <c r="L290" s="24">
        <v>10780</v>
      </c>
      <c r="M290" s="24">
        <v>9310</v>
      </c>
      <c r="N290" s="24">
        <v>8290</v>
      </c>
    </row>
    <row r="291" spans="1:14" ht="26.25">
      <c r="A291" s="20">
        <v>220500</v>
      </c>
      <c r="B291" s="23" t="s">
        <v>358</v>
      </c>
      <c r="C291" s="24">
        <v>24080</v>
      </c>
      <c r="D291" s="24">
        <v>22610</v>
      </c>
      <c r="E291" s="24">
        <v>21150</v>
      </c>
      <c r="F291" s="24">
        <v>19680</v>
      </c>
      <c r="G291" s="24">
        <v>18210</v>
      </c>
      <c r="H291" s="24">
        <v>16750</v>
      </c>
      <c r="I291" s="24">
        <v>15280</v>
      </c>
      <c r="J291" s="24">
        <v>13810</v>
      </c>
      <c r="K291" s="24">
        <v>12350</v>
      </c>
      <c r="L291" s="24">
        <v>10880</v>
      </c>
      <c r="M291" s="24">
        <v>9410</v>
      </c>
      <c r="N291" s="24">
        <v>8350</v>
      </c>
    </row>
    <row r="292" spans="1:14" ht="26.25">
      <c r="A292" s="20">
        <v>221000</v>
      </c>
      <c r="B292" s="23" t="s">
        <v>359</v>
      </c>
      <c r="C292" s="24">
        <v>24180</v>
      </c>
      <c r="D292" s="24">
        <v>22710</v>
      </c>
      <c r="E292" s="24">
        <v>21250</v>
      </c>
      <c r="F292" s="24">
        <v>19780</v>
      </c>
      <c r="G292" s="24">
        <v>18310</v>
      </c>
      <c r="H292" s="24">
        <v>16850</v>
      </c>
      <c r="I292" s="24">
        <v>15380</v>
      </c>
      <c r="J292" s="24">
        <v>13910</v>
      </c>
      <c r="K292" s="24">
        <v>12450</v>
      </c>
      <c r="L292" s="24">
        <v>10980</v>
      </c>
      <c r="M292" s="24">
        <v>9510</v>
      </c>
      <c r="N292" s="24">
        <v>8410</v>
      </c>
    </row>
    <row r="293" spans="1:14" ht="26.25">
      <c r="A293" s="20">
        <v>221500</v>
      </c>
      <c r="B293" s="23" t="s">
        <v>360</v>
      </c>
      <c r="C293" s="24">
        <v>24280</v>
      </c>
      <c r="D293" s="24">
        <v>22810</v>
      </c>
      <c r="E293" s="24">
        <v>21350</v>
      </c>
      <c r="F293" s="24">
        <v>19880</v>
      </c>
      <c r="G293" s="24">
        <v>18410</v>
      </c>
      <c r="H293" s="24">
        <v>16950</v>
      </c>
      <c r="I293" s="24">
        <v>15480</v>
      </c>
      <c r="J293" s="24">
        <v>14010</v>
      </c>
      <c r="K293" s="24">
        <v>12550</v>
      </c>
      <c r="L293" s="24">
        <v>11080</v>
      </c>
      <c r="M293" s="24">
        <v>9610</v>
      </c>
      <c r="N293" s="24">
        <v>8470</v>
      </c>
    </row>
    <row r="294" spans="1:14" ht="26.25">
      <c r="A294" s="20">
        <v>222000</v>
      </c>
      <c r="B294" s="23" t="s">
        <v>361</v>
      </c>
      <c r="C294" s="24">
        <v>24380</v>
      </c>
      <c r="D294" s="24">
        <v>22910</v>
      </c>
      <c r="E294" s="24">
        <v>21450</v>
      </c>
      <c r="F294" s="24">
        <v>19980</v>
      </c>
      <c r="G294" s="24">
        <v>18510</v>
      </c>
      <c r="H294" s="24">
        <v>17050</v>
      </c>
      <c r="I294" s="24">
        <v>15580</v>
      </c>
      <c r="J294" s="24">
        <v>14110</v>
      </c>
      <c r="K294" s="24">
        <v>12650</v>
      </c>
      <c r="L294" s="24">
        <v>11180</v>
      </c>
      <c r="M294" s="24">
        <v>9710</v>
      </c>
      <c r="N294" s="24">
        <v>8530</v>
      </c>
    </row>
    <row r="295" spans="1:14" ht="26.25">
      <c r="A295" s="20">
        <v>222500</v>
      </c>
      <c r="B295" s="23" t="s">
        <v>362</v>
      </c>
      <c r="C295" s="24">
        <v>24480</v>
      </c>
      <c r="D295" s="24">
        <v>23010</v>
      </c>
      <c r="E295" s="24">
        <v>21550</v>
      </c>
      <c r="F295" s="24">
        <v>20080</v>
      </c>
      <c r="G295" s="24">
        <v>18610</v>
      </c>
      <c r="H295" s="24">
        <v>17150</v>
      </c>
      <c r="I295" s="24">
        <v>15680</v>
      </c>
      <c r="J295" s="24">
        <v>14210</v>
      </c>
      <c r="K295" s="24">
        <v>12750</v>
      </c>
      <c r="L295" s="24">
        <v>11280</v>
      </c>
      <c r="M295" s="24">
        <v>9810</v>
      </c>
      <c r="N295" s="24">
        <v>8590</v>
      </c>
    </row>
    <row r="296" spans="1:14" ht="26.25">
      <c r="A296" s="20">
        <v>223000</v>
      </c>
      <c r="B296" s="23" t="s">
        <v>363</v>
      </c>
      <c r="C296" s="24">
        <v>24580</v>
      </c>
      <c r="D296" s="24">
        <v>23110</v>
      </c>
      <c r="E296" s="24">
        <v>21650</v>
      </c>
      <c r="F296" s="24">
        <v>20180</v>
      </c>
      <c r="G296" s="24">
        <v>18710</v>
      </c>
      <c r="H296" s="24">
        <v>17250</v>
      </c>
      <c r="I296" s="24">
        <v>15780</v>
      </c>
      <c r="J296" s="24">
        <v>14310</v>
      </c>
      <c r="K296" s="24">
        <v>12850</v>
      </c>
      <c r="L296" s="24">
        <v>11380</v>
      </c>
      <c r="M296" s="24">
        <v>9910</v>
      </c>
      <c r="N296" s="24">
        <v>8650</v>
      </c>
    </row>
    <row r="297" spans="1:14" ht="26.25">
      <c r="A297" s="20">
        <v>223500</v>
      </c>
      <c r="B297" s="23" t="s">
        <v>364</v>
      </c>
      <c r="C297" s="24">
        <v>24680</v>
      </c>
      <c r="D297" s="24">
        <v>23210</v>
      </c>
      <c r="E297" s="24">
        <v>21750</v>
      </c>
      <c r="F297" s="24">
        <v>20280</v>
      </c>
      <c r="G297" s="24">
        <v>18810</v>
      </c>
      <c r="H297" s="24">
        <v>17350</v>
      </c>
      <c r="I297" s="24">
        <v>15880</v>
      </c>
      <c r="J297" s="24">
        <v>14410</v>
      </c>
      <c r="K297" s="24">
        <v>12950</v>
      </c>
      <c r="L297" s="24">
        <v>11480</v>
      </c>
      <c r="M297" s="24">
        <v>10010</v>
      </c>
      <c r="N297" s="24">
        <v>8710</v>
      </c>
    </row>
    <row r="298" spans="1:14" ht="26.25">
      <c r="A298" s="20">
        <v>224000</v>
      </c>
      <c r="B298" s="23" t="s">
        <v>365</v>
      </c>
      <c r="C298" s="24">
        <v>24780</v>
      </c>
      <c r="D298" s="24">
        <v>23310</v>
      </c>
      <c r="E298" s="24">
        <v>21850</v>
      </c>
      <c r="F298" s="24">
        <v>20380</v>
      </c>
      <c r="G298" s="24">
        <v>18910</v>
      </c>
      <c r="H298" s="24">
        <v>17450</v>
      </c>
      <c r="I298" s="24">
        <v>15980</v>
      </c>
      <c r="J298" s="24">
        <v>14510</v>
      </c>
      <c r="K298" s="24">
        <v>13050</v>
      </c>
      <c r="L298" s="24">
        <v>11580</v>
      </c>
      <c r="M298" s="24">
        <v>10110</v>
      </c>
      <c r="N298" s="24">
        <v>8770</v>
      </c>
    </row>
    <row r="299" spans="1:14" ht="27" thickBot="1">
      <c r="A299" s="20">
        <v>224500</v>
      </c>
      <c r="B299" s="25" t="s">
        <v>366</v>
      </c>
      <c r="C299" s="26">
        <v>24880</v>
      </c>
      <c r="D299" s="26">
        <v>23410</v>
      </c>
      <c r="E299" s="26">
        <v>21950</v>
      </c>
      <c r="F299" s="26">
        <v>20480</v>
      </c>
      <c r="G299" s="26">
        <v>19010</v>
      </c>
      <c r="H299" s="26">
        <v>17550</v>
      </c>
      <c r="I299" s="26">
        <v>16080</v>
      </c>
      <c r="J299" s="26">
        <v>14610</v>
      </c>
      <c r="K299" s="26">
        <v>13150</v>
      </c>
      <c r="L299" s="26">
        <v>11680</v>
      </c>
      <c r="M299" s="26">
        <v>10210</v>
      </c>
      <c r="N299" s="26">
        <v>8830</v>
      </c>
    </row>
    <row r="300" spans="1:14" ht="27" thickTop="1">
      <c r="A300" s="20">
        <v>225000</v>
      </c>
      <c r="B300" s="23" t="s">
        <v>367</v>
      </c>
      <c r="C300" s="24">
        <v>24980</v>
      </c>
      <c r="D300" s="24">
        <v>23510</v>
      </c>
      <c r="E300" s="24">
        <v>22050</v>
      </c>
      <c r="F300" s="24">
        <v>20580</v>
      </c>
      <c r="G300" s="24">
        <v>19110</v>
      </c>
      <c r="H300" s="24">
        <v>17650</v>
      </c>
      <c r="I300" s="24">
        <v>16180</v>
      </c>
      <c r="J300" s="24">
        <v>14710</v>
      </c>
      <c r="K300" s="24">
        <v>13250</v>
      </c>
      <c r="L300" s="24">
        <v>11780</v>
      </c>
      <c r="M300" s="24">
        <v>10310</v>
      </c>
      <c r="N300" s="24">
        <v>8890</v>
      </c>
    </row>
    <row r="301" spans="1:14" ht="26.25">
      <c r="A301" s="20">
        <v>225500</v>
      </c>
      <c r="B301" s="23" t="s">
        <v>368</v>
      </c>
      <c r="C301" s="24">
        <v>25080</v>
      </c>
      <c r="D301" s="24">
        <v>23610</v>
      </c>
      <c r="E301" s="24">
        <v>22150</v>
      </c>
      <c r="F301" s="24">
        <v>20680</v>
      </c>
      <c r="G301" s="24">
        <v>19210</v>
      </c>
      <c r="H301" s="24">
        <v>17750</v>
      </c>
      <c r="I301" s="24">
        <v>16280</v>
      </c>
      <c r="J301" s="24">
        <v>14810</v>
      </c>
      <c r="K301" s="24">
        <v>13350</v>
      </c>
      <c r="L301" s="24">
        <v>11880</v>
      </c>
      <c r="M301" s="24">
        <v>10410</v>
      </c>
      <c r="N301" s="24">
        <v>8950</v>
      </c>
    </row>
    <row r="302" spans="1:14" ht="26.25">
      <c r="A302" s="20">
        <v>226000</v>
      </c>
      <c r="B302" s="23" t="s">
        <v>369</v>
      </c>
      <c r="C302" s="24">
        <v>25180</v>
      </c>
      <c r="D302" s="24">
        <v>23710</v>
      </c>
      <c r="E302" s="24">
        <v>22250</v>
      </c>
      <c r="F302" s="24">
        <v>20780</v>
      </c>
      <c r="G302" s="24">
        <v>19310</v>
      </c>
      <c r="H302" s="24">
        <v>17850</v>
      </c>
      <c r="I302" s="24">
        <v>16380</v>
      </c>
      <c r="J302" s="24">
        <v>14910</v>
      </c>
      <c r="K302" s="24">
        <v>13450</v>
      </c>
      <c r="L302" s="24">
        <v>11980</v>
      </c>
      <c r="M302" s="24">
        <v>10510</v>
      </c>
      <c r="N302" s="24">
        <v>9050</v>
      </c>
    </row>
    <row r="303" spans="1:14" ht="26.25">
      <c r="A303" s="20">
        <v>226500</v>
      </c>
      <c r="B303" s="23" t="s">
        <v>370</v>
      </c>
      <c r="C303" s="24">
        <v>25280</v>
      </c>
      <c r="D303" s="24">
        <v>23810</v>
      </c>
      <c r="E303" s="24">
        <v>22350</v>
      </c>
      <c r="F303" s="24">
        <v>20880</v>
      </c>
      <c r="G303" s="24">
        <v>19410</v>
      </c>
      <c r="H303" s="24">
        <v>17950</v>
      </c>
      <c r="I303" s="24">
        <v>16480</v>
      </c>
      <c r="J303" s="24">
        <v>15010</v>
      </c>
      <c r="K303" s="24">
        <v>13550</v>
      </c>
      <c r="L303" s="24">
        <v>12080</v>
      </c>
      <c r="M303" s="24">
        <v>10610</v>
      </c>
      <c r="N303" s="24">
        <v>9150</v>
      </c>
    </row>
    <row r="304" spans="1:14" ht="26.25">
      <c r="A304" s="20">
        <v>227000</v>
      </c>
      <c r="B304" s="23" t="s">
        <v>371</v>
      </c>
      <c r="C304" s="24">
        <v>25380</v>
      </c>
      <c r="D304" s="24">
        <v>23910</v>
      </c>
      <c r="E304" s="24">
        <v>22450</v>
      </c>
      <c r="F304" s="24">
        <v>20980</v>
      </c>
      <c r="G304" s="24">
        <v>19510</v>
      </c>
      <c r="H304" s="24">
        <v>18050</v>
      </c>
      <c r="I304" s="24">
        <v>16580</v>
      </c>
      <c r="J304" s="24">
        <v>15110</v>
      </c>
      <c r="K304" s="24">
        <v>13650</v>
      </c>
      <c r="L304" s="24">
        <v>12180</v>
      </c>
      <c r="M304" s="24">
        <v>10710</v>
      </c>
      <c r="N304" s="24">
        <v>9250</v>
      </c>
    </row>
    <row r="305" spans="1:14" ht="26.25">
      <c r="A305" s="20">
        <v>227500</v>
      </c>
      <c r="B305" s="23" t="s">
        <v>372</v>
      </c>
      <c r="C305" s="24">
        <v>25480</v>
      </c>
      <c r="D305" s="24">
        <v>24010</v>
      </c>
      <c r="E305" s="24">
        <v>22550</v>
      </c>
      <c r="F305" s="24">
        <v>21080</v>
      </c>
      <c r="G305" s="24">
        <v>19610</v>
      </c>
      <c r="H305" s="24">
        <v>18150</v>
      </c>
      <c r="I305" s="24">
        <v>16680</v>
      </c>
      <c r="J305" s="24">
        <v>15210</v>
      </c>
      <c r="K305" s="24">
        <v>13750</v>
      </c>
      <c r="L305" s="24">
        <v>12280</v>
      </c>
      <c r="M305" s="24">
        <v>10810</v>
      </c>
      <c r="N305" s="24">
        <v>9350</v>
      </c>
    </row>
    <row r="306" spans="1:14" ht="26.25">
      <c r="A306" s="20">
        <v>228000</v>
      </c>
      <c r="B306" s="23" t="s">
        <v>373</v>
      </c>
      <c r="C306" s="24">
        <v>25580</v>
      </c>
      <c r="D306" s="24">
        <v>24110</v>
      </c>
      <c r="E306" s="24">
        <v>22650</v>
      </c>
      <c r="F306" s="24">
        <v>21180</v>
      </c>
      <c r="G306" s="24">
        <v>19710</v>
      </c>
      <c r="H306" s="24">
        <v>18250</v>
      </c>
      <c r="I306" s="24">
        <v>16780</v>
      </c>
      <c r="J306" s="24">
        <v>15310</v>
      </c>
      <c r="K306" s="24">
        <v>13850</v>
      </c>
      <c r="L306" s="24">
        <v>12380</v>
      </c>
      <c r="M306" s="24">
        <v>10910</v>
      </c>
      <c r="N306" s="24">
        <v>9450</v>
      </c>
    </row>
    <row r="307" spans="1:14" ht="26.25">
      <c r="A307" s="20">
        <v>228500</v>
      </c>
      <c r="B307" s="23" t="s">
        <v>374</v>
      </c>
      <c r="C307" s="24">
        <v>25680</v>
      </c>
      <c r="D307" s="24">
        <v>24210</v>
      </c>
      <c r="E307" s="24">
        <v>22750</v>
      </c>
      <c r="F307" s="24">
        <v>21280</v>
      </c>
      <c r="G307" s="24">
        <v>19810</v>
      </c>
      <c r="H307" s="24">
        <v>18350</v>
      </c>
      <c r="I307" s="24">
        <v>16880</v>
      </c>
      <c r="J307" s="24">
        <v>15410</v>
      </c>
      <c r="K307" s="24">
        <v>13950</v>
      </c>
      <c r="L307" s="24">
        <v>12480</v>
      </c>
      <c r="M307" s="24">
        <v>11010</v>
      </c>
      <c r="N307" s="24">
        <v>9550</v>
      </c>
    </row>
    <row r="308" spans="1:14" ht="26.25">
      <c r="A308" s="20">
        <v>229000</v>
      </c>
      <c r="B308" s="23" t="s">
        <v>375</v>
      </c>
      <c r="C308" s="24">
        <v>25780</v>
      </c>
      <c r="D308" s="24">
        <v>24310</v>
      </c>
      <c r="E308" s="24">
        <v>22850</v>
      </c>
      <c r="F308" s="24">
        <v>21380</v>
      </c>
      <c r="G308" s="24">
        <v>19910</v>
      </c>
      <c r="H308" s="24">
        <v>18450</v>
      </c>
      <c r="I308" s="24">
        <v>16980</v>
      </c>
      <c r="J308" s="24">
        <v>15510</v>
      </c>
      <c r="K308" s="24">
        <v>14050</v>
      </c>
      <c r="L308" s="24">
        <v>12580</v>
      </c>
      <c r="M308" s="24">
        <v>11110</v>
      </c>
      <c r="N308" s="24">
        <v>9650</v>
      </c>
    </row>
    <row r="309" spans="1:14" ht="27" thickBot="1">
      <c r="A309" s="20">
        <v>229500</v>
      </c>
      <c r="B309" s="25" t="s">
        <v>376</v>
      </c>
      <c r="C309" s="26">
        <v>25880</v>
      </c>
      <c r="D309" s="26">
        <v>24410</v>
      </c>
      <c r="E309" s="26">
        <v>22950</v>
      </c>
      <c r="F309" s="26">
        <v>21480</v>
      </c>
      <c r="G309" s="26">
        <v>20010</v>
      </c>
      <c r="H309" s="26">
        <v>18550</v>
      </c>
      <c r="I309" s="26">
        <v>17080</v>
      </c>
      <c r="J309" s="26">
        <v>15610</v>
      </c>
      <c r="K309" s="26">
        <v>14150</v>
      </c>
      <c r="L309" s="26">
        <v>12680</v>
      </c>
      <c r="M309" s="26">
        <v>11210</v>
      </c>
      <c r="N309" s="26">
        <v>9750</v>
      </c>
    </row>
    <row r="310" spans="1:14" ht="27" thickTop="1">
      <c r="A310" s="20">
        <v>230000</v>
      </c>
      <c r="B310" s="23" t="s">
        <v>377</v>
      </c>
      <c r="C310" s="24">
        <v>25980</v>
      </c>
      <c r="D310" s="24">
        <v>24510</v>
      </c>
      <c r="E310" s="24">
        <v>23050</v>
      </c>
      <c r="F310" s="24">
        <v>21580</v>
      </c>
      <c r="G310" s="24">
        <v>20110</v>
      </c>
      <c r="H310" s="24">
        <v>18650</v>
      </c>
      <c r="I310" s="24">
        <v>17180</v>
      </c>
      <c r="J310" s="24">
        <v>15710</v>
      </c>
      <c r="K310" s="24">
        <v>14250</v>
      </c>
      <c r="L310" s="24">
        <v>12780</v>
      </c>
      <c r="M310" s="24">
        <v>11310</v>
      </c>
      <c r="N310" s="24">
        <v>9850</v>
      </c>
    </row>
    <row r="311" spans="1:14" ht="26.25">
      <c r="A311" s="20">
        <v>230500</v>
      </c>
      <c r="B311" s="23" t="s">
        <v>378</v>
      </c>
      <c r="C311" s="24">
        <v>26080</v>
      </c>
      <c r="D311" s="24">
        <v>24610</v>
      </c>
      <c r="E311" s="24">
        <v>23150</v>
      </c>
      <c r="F311" s="24">
        <v>21680</v>
      </c>
      <c r="G311" s="24">
        <v>20210</v>
      </c>
      <c r="H311" s="24">
        <v>18750</v>
      </c>
      <c r="I311" s="24">
        <v>17280</v>
      </c>
      <c r="J311" s="24">
        <v>15810</v>
      </c>
      <c r="K311" s="24">
        <v>14350</v>
      </c>
      <c r="L311" s="24">
        <v>12880</v>
      </c>
      <c r="M311" s="24">
        <v>11410</v>
      </c>
      <c r="N311" s="24">
        <v>9950</v>
      </c>
    </row>
    <row r="312" spans="1:14" ht="26.25">
      <c r="A312" s="20">
        <v>231000</v>
      </c>
      <c r="B312" s="23" t="s">
        <v>379</v>
      </c>
      <c r="C312" s="24">
        <v>26180</v>
      </c>
      <c r="D312" s="24">
        <v>24710</v>
      </c>
      <c r="E312" s="24">
        <v>23250</v>
      </c>
      <c r="F312" s="24">
        <v>21780</v>
      </c>
      <c r="G312" s="24">
        <v>20310</v>
      </c>
      <c r="H312" s="24">
        <v>18850</v>
      </c>
      <c r="I312" s="24">
        <v>17380</v>
      </c>
      <c r="J312" s="24">
        <v>15910</v>
      </c>
      <c r="K312" s="24">
        <v>14450</v>
      </c>
      <c r="L312" s="24">
        <v>12980</v>
      </c>
      <c r="M312" s="24">
        <v>11510</v>
      </c>
      <c r="N312" s="24">
        <v>10050</v>
      </c>
    </row>
    <row r="313" spans="1:14" ht="26.25">
      <c r="A313" s="20">
        <v>231500</v>
      </c>
      <c r="B313" s="23" t="s">
        <v>380</v>
      </c>
      <c r="C313" s="24">
        <v>26280</v>
      </c>
      <c r="D313" s="24">
        <v>24810</v>
      </c>
      <c r="E313" s="24">
        <v>23350</v>
      </c>
      <c r="F313" s="24">
        <v>21880</v>
      </c>
      <c r="G313" s="24">
        <v>20410</v>
      </c>
      <c r="H313" s="24">
        <v>18950</v>
      </c>
      <c r="I313" s="24">
        <v>17480</v>
      </c>
      <c r="J313" s="24">
        <v>16010</v>
      </c>
      <c r="K313" s="24">
        <v>14550</v>
      </c>
      <c r="L313" s="24">
        <v>13080</v>
      </c>
      <c r="M313" s="24">
        <v>11610</v>
      </c>
      <c r="N313" s="24">
        <v>10150</v>
      </c>
    </row>
    <row r="314" spans="1:14" ht="26.25">
      <c r="A314" s="20">
        <v>232000</v>
      </c>
      <c r="B314" s="23" t="s">
        <v>381</v>
      </c>
      <c r="C314" s="24">
        <v>26380</v>
      </c>
      <c r="D314" s="24">
        <v>24910</v>
      </c>
      <c r="E314" s="24">
        <v>23450</v>
      </c>
      <c r="F314" s="24">
        <v>21980</v>
      </c>
      <c r="G314" s="24">
        <v>20510</v>
      </c>
      <c r="H314" s="24">
        <v>19050</v>
      </c>
      <c r="I314" s="24">
        <v>17580</v>
      </c>
      <c r="J314" s="24">
        <v>16110</v>
      </c>
      <c r="K314" s="24">
        <v>14650</v>
      </c>
      <c r="L314" s="24">
        <v>13180</v>
      </c>
      <c r="M314" s="24">
        <v>11710</v>
      </c>
      <c r="N314" s="24">
        <v>10250</v>
      </c>
    </row>
    <row r="315" spans="1:14" ht="26.25">
      <c r="A315" s="20">
        <v>232500</v>
      </c>
      <c r="B315" s="23" t="s">
        <v>382</v>
      </c>
      <c r="C315" s="24">
        <v>26480</v>
      </c>
      <c r="D315" s="24">
        <v>25010</v>
      </c>
      <c r="E315" s="24">
        <v>23550</v>
      </c>
      <c r="F315" s="24">
        <v>22080</v>
      </c>
      <c r="G315" s="24">
        <v>20610</v>
      </c>
      <c r="H315" s="24">
        <v>19150</v>
      </c>
      <c r="I315" s="24">
        <v>17680</v>
      </c>
      <c r="J315" s="24">
        <v>16210</v>
      </c>
      <c r="K315" s="24">
        <v>14750</v>
      </c>
      <c r="L315" s="24">
        <v>13280</v>
      </c>
      <c r="M315" s="24">
        <v>11810</v>
      </c>
      <c r="N315" s="24">
        <v>10350</v>
      </c>
    </row>
    <row r="316" spans="1:14" ht="26.25">
      <c r="A316" s="20">
        <v>233000</v>
      </c>
      <c r="B316" s="23" t="s">
        <v>383</v>
      </c>
      <c r="C316" s="24">
        <v>26580</v>
      </c>
      <c r="D316" s="24">
        <v>25110</v>
      </c>
      <c r="E316" s="24">
        <v>23650</v>
      </c>
      <c r="F316" s="24">
        <v>22180</v>
      </c>
      <c r="G316" s="24">
        <v>20710</v>
      </c>
      <c r="H316" s="24">
        <v>19250</v>
      </c>
      <c r="I316" s="24">
        <v>17780</v>
      </c>
      <c r="J316" s="24">
        <v>16310</v>
      </c>
      <c r="K316" s="24">
        <v>14850</v>
      </c>
      <c r="L316" s="24">
        <v>13380</v>
      </c>
      <c r="M316" s="24">
        <v>11910</v>
      </c>
      <c r="N316" s="24">
        <v>10450</v>
      </c>
    </row>
    <row r="317" spans="1:14" ht="26.25">
      <c r="A317" s="20">
        <v>233500</v>
      </c>
      <c r="B317" s="23" t="s">
        <v>384</v>
      </c>
      <c r="C317" s="24">
        <v>26680</v>
      </c>
      <c r="D317" s="24">
        <v>25210</v>
      </c>
      <c r="E317" s="24">
        <v>23750</v>
      </c>
      <c r="F317" s="24">
        <v>22280</v>
      </c>
      <c r="G317" s="24">
        <v>20810</v>
      </c>
      <c r="H317" s="24">
        <v>19350</v>
      </c>
      <c r="I317" s="24">
        <v>17880</v>
      </c>
      <c r="J317" s="24">
        <v>16410</v>
      </c>
      <c r="K317" s="24">
        <v>14950</v>
      </c>
      <c r="L317" s="24">
        <v>13480</v>
      </c>
      <c r="M317" s="24">
        <v>12010</v>
      </c>
      <c r="N317" s="24">
        <v>10550</v>
      </c>
    </row>
    <row r="318" spans="1:14" ht="26.25">
      <c r="A318" s="20">
        <v>234000</v>
      </c>
      <c r="B318" s="23" t="s">
        <v>385</v>
      </c>
      <c r="C318" s="24">
        <v>26780</v>
      </c>
      <c r="D318" s="24">
        <v>25310</v>
      </c>
      <c r="E318" s="24">
        <v>23850</v>
      </c>
      <c r="F318" s="24">
        <v>22380</v>
      </c>
      <c r="G318" s="24">
        <v>20910</v>
      </c>
      <c r="H318" s="24">
        <v>19450</v>
      </c>
      <c r="I318" s="24">
        <v>17980</v>
      </c>
      <c r="J318" s="24">
        <v>16510</v>
      </c>
      <c r="K318" s="24">
        <v>15050</v>
      </c>
      <c r="L318" s="24">
        <v>13580</v>
      </c>
      <c r="M318" s="24">
        <v>12110</v>
      </c>
      <c r="N318" s="24">
        <v>10650</v>
      </c>
    </row>
    <row r="319" spans="1:14" ht="27" thickBot="1">
      <c r="A319" s="20">
        <v>234500</v>
      </c>
      <c r="B319" s="25" t="s">
        <v>386</v>
      </c>
      <c r="C319" s="26">
        <v>26880</v>
      </c>
      <c r="D319" s="26">
        <v>25410</v>
      </c>
      <c r="E319" s="26">
        <v>23950</v>
      </c>
      <c r="F319" s="26">
        <v>22480</v>
      </c>
      <c r="G319" s="26">
        <v>21010</v>
      </c>
      <c r="H319" s="26">
        <v>19550</v>
      </c>
      <c r="I319" s="26">
        <v>18080</v>
      </c>
      <c r="J319" s="26">
        <v>16610</v>
      </c>
      <c r="K319" s="26">
        <v>15150</v>
      </c>
      <c r="L319" s="26">
        <v>13680</v>
      </c>
      <c r="M319" s="26">
        <v>12210</v>
      </c>
      <c r="N319" s="26">
        <v>10750</v>
      </c>
    </row>
    <row r="320" spans="1:14" ht="27" thickTop="1">
      <c r="A320" s="20">
        <v>235000</v>
      </c>
      <c r="B320" s="23" t="s">
        <v>387</v>
      </c>
      <c r="C320" s="24">
        <v>26980</v>
      </c>
      <c r="D320" s="24">
        <v>25510</v>
      </c>
      <c r="E320" s="24">
        <v>24050</v>
      </c>
      <c r="F320" s="24">
        <v>22580</v>
      </c>
      <c r="G320" s="24">
        <v>21110</v>
      </c>
      <c r="H320" s="24">
        <v>19650</v>
      </c>
      <c r="I320" s="24">
        <v>18180</v>
      </c>
      <c r="J320" s="24">
        <v>16710</v>
      </c>
      <c r="K320" s="24">
        <v>15250</v>
      </c>
      <c r="L320" s="24">
        <v>13780</v>
      </c>
      <c r="M320" s="24">
        <v>12310</v>
      </c>
      <c r="N320" s="24">
        <v>10850</v>
      </c>
    </row>
    <row r="321" spans="1:14" ht="26.25">
      <c r="A321" s="20">
        <v>235500</v>
      </c>
      <c r="B321" s="23" t="s">
        <v>388</v>
      </c>
      <c r="C321" s="24">
        <v>27080</v>
      </c>
      <c r="D321" s="24">
        <v>25610</v>
      </c>
      <c r="E321" s="24">
        <v>24150</v>
      </c>
      <c r="F321" s="24">
        <v>22680</v>
      </c>
      <c r="G321" s="24">
        <v>21210</v>
      </c>
      <c r="H321" s="24">
        <v>19750</v>
      </c>
      <c r="I321" s="24">
        <v>18280</v>
      </c>
      <c r="J321" s="24">
        <v>16810</v>
      </c>
      <c r="K321" s="24">
        <v>15350</v>
      </c>
      <c r="L321" s="24">
        <v>13880</v>
      </c>
      <c r="M321" s="24">
        <v>12410</v>
      </c>
      <c r="N321" s="24">
        <v>10950</v>
      </c>
    </row>
    <row r="322" spans="1:14" ht="26.25">
      <c r="A322" s="20">
        <v>236000</v>
      </c>
      <c r="B322" s="23" t="s">
        <v>389</v>
      </c>
      <c r="C322" s="24">
        <v>27180</v>
      </c>
      <c r="D322" s="24">
        <v>25710</v>
      </c>
      <c r="E322" s="24">
        <v>24250</v>
      </c>
      <c r="F322" s="24">
        <v>22780</v>
      </c>
      <c r="G322" s="24">
        <v>21310</v>
      </c>
      <c r="H322" s="24">
        <v>19850</v>
      </c>
      <c r="I322" s="24">
        <v>18380</v>
      </c>
      <c r="J322" s="24">
        <v>16910</v>
      </c>
      <c r="K322" s="24">
        <v>15450</v>
      </c>
      <c r="L322" s="24">
        <v>13980</v>
      </c>
      <c r="M322" s="24">
        <v>12510</v>
      </c>
      <c r="N322" s="24">
        <v>11050</v>
      </c>
    </row>
    <row r="323" spans="1:14" ht="26.25">
      <c r="A323" s="20">
        <v>236500</v>
      </c>
      <c r="B323" s="23" t="s">
        <v>390</v>
      </c>
      <c r="C323" s="24">
        <v>27280</v>
      </c>
      <c r="D323" s="24">
        <v>25810</v>
      </c>
      <c r="E323" s="24">
        <v>24350</v>
      </c>
      <c r="F323" s="24">
        <v>22880</v>
      </c>
      <c r="G323" s="24">
        <v>21410</v>
      </c>
      <c r="H323" s="24">
        <v>19950</v>
      </c>
      <c r="I323" s="24">
        <v>18480</v>
      </c>
      <c r="J323" s="24">
        <v>17010</v>
      </c>
      <c r="K323" s="24">
        <v>15550</v>
      </c>
      <c r="L323" s="24">
        <v>14080</v>
      </c>
      <c r="M323" s="24">
        <v>12610</v>
      </c>
      <c r="N323" s="24">
        <v>11150</v>
      </c>
    </row>
    <row r="324" spans="1:14" ht="26.25">
      <c r="A324" s="20">
        <v>237000</v>
      </c>
      <c r="B324" s="23" t="s">
        <v>391</v>
      </c>
      <c r="C324" s="24">
        <v>27380</v>
      </c>
      <c r="D324" s="24">
        <v>25910</v>
      </c>
      <c r="E324" s="24">
        <v>24450</v>
      </c>
      <c r="F324" s="24">
        <v>22980</v>
      </c>
      <c r="G324" s="24">
        <v>21510</v>
      </c>
      <c r="H324" s="24">
        <v>20050</v>
      </c>
      <c r="I324" s="24">
        <v>18580</v>
      </c>
      <c r="J324" s="24">
        <v>17110</v>
      </c>
      <c r="K324" s="24">
        <v>15650</v>
      </c>
      <c r="L324" s="24">
        <v>14180</v>
      </c>
      <c r="M324" s="24">
        <v>12710</v>
      </c>
      <c r="N324" s="24">
        <v>11250</v>
      </c>
    </row>
    <row r="325" spans="1:14" ht="26.25">
      <c r="A325" s="20">
        <v>237500</v>
      </c>
      <c r="B325" s="23" t="s">
        <v>392</v>
      </c>
      <c r="C325" s="24">
        <v>27480</v>
      </c>
      <c r="D325" s="24">
        <v>26010</v>
      </c>
      <c r="E325" s="24">
        <v>24550</v>
      </c>
      <c r="F325" s="24">
        <v>23080</v>
      </c>
      <c r="G325" s="24">
        <v>21610</v>
      </c>
      <c r="H325" s="24">
        <v>20150</v>
      </c>
      <c r="I325" s="24">
        <v>18680</v>
      </c>
      <c r="J325" s="24">
        <v>17210</v>
      </c>
      <c r="K325" s="24">
        <v>15750</v>
      </c>
      <c r="L325" s="24">
        <v>14280</v>
      </c>
      <c r="M325" s="24">
        <v>12810</v>
      </c>
      <c r="N325" s="24">
        <v>11350</v>
      </c>
    </row>
    <row r="326" spans="1:14" ht="26.25">
      <c r="A326" s="20">
        <v>238000</v>
      </c>
      <c r="B326" s="23" t="s">
        <v>393</v>
      </c>
      <c r="C326" s="24">
        <v>27580</v>
      </c>
      <c r="D326" s="24">
        <v>26110</v>
      </c>
      <c r="E326" s="24">
        <v>24650</v>
      </c>
      <c r="F326" s="24">
        <v>23180</v>
      </c>
      <c r="G326" s="24">
        <v>21710</v>
      </c>
      <c r="H326" s="24">
        <v>20250</v>
      </c>
      <c r="I326" s="24">
        <v>18780</v>
      </c>
      <c r="J326" s="24">
        <v>17310</v>
      </c>
      <c r="K326" s="24">
        <v>15850</v>
      </c>
      <c r="L326" s="24">
        <v>14380</v>
      </c>
      <c r="M326" s="24">
        <v>12910</v>
      </c>
      <c r="N326" s="24">
        <v>11450</v>
      </c>
    </row>
    <row r="327" spans="1:14" ht="26.25">
      <c r="A327" s="20">
        <v>238500</v>
      </c>
      <c r="B327" s="23" t="s">
        <v>394</v>
      </c>
      <c r="C327" s="24">
        <v>27680</v>
      </c>
      <c r="D327" s="24">
        <v>26210</v>
      </c>
      <c r="E327" s="24">
        <v>24750</v>
      </c>
      <c r="F327" s="24">
        <v>23280</v>
      </c>
      <c r="G327" s="24">
        <v>21810</v>
      </c>
      <c r="H327" s="24">
        <v>20350</v>
      </c>
      <c r="I327" s="24">
        <v>18880</v>
      </c>
      <c r="J327" s="24">
        <v>17410</v>
      </c>
      <c r="K327" s="24">
        <v>15950</v>
      </c>
      <c r="L327" s="24">
        <v>14480</v>
      </c>
      <c r="M327" s="24">
        <v>13010</v>
      </c>
      <c r="N327" s="24">
        <v>11550</v>
      </c>
    </row>
    <row r="328" spans="1:14" ht="26.25">
      <c r="A328" s="20">
        <v>239000</v>
      </c>
      <c r="B328" s="23" t="s">
        <v>395</v>
      </c>
      <c r="C328" s="24">
        <v>27780</v>
      </c>
      <c r="D328" s="24">
        <v>26310</v>
      </c>
      <c r="E328" s="24">
        <v>24850</v>
      </c>
      <c r="F328" s="24">
        <v>23380</v>
      </c>
      <c r="G328" s="24">
        <v>21910</v>
      </c>
      <c r="H328" s="24">
        <v>20450</v>
      </c>
      <c r="I328" s="24">
        <v>18980</v>
      </c>
      <c r="J328" s="24">
        <v>17510</v>
      </c>
      <c r="K328" s="24">
        <v>16050</v>
      </c>
      <c r="L328" s="24">
        <v>14580</v>
      </c>
      <c r="M328" s="24">
        <v>13110</v>
      </c>
      <c r="N328" s="24">
        <v>11650</v>
      </c>
    </row>
    <row r="329" spans="1:14" ht="27" thickBot="1">
      <c r="A329" s="20">
        <v>239500</v>
      </c>
      <c r="B329" s="25" t="s">
        <v>396</v>
      </c>
      <c r="C329" s="26">
        <v>27880</v>
      </c>
      <c r="D329" s="26">
        <v>26410</v>
      </c>
      <c r="E329" s="26">
        <v>24950</v>
      </c>
      <c r="F329" s="26">
        <v>23480</v>
      </c>
      <c r="G329" s="26">
        <v>22010</v>
      </c>
      <c r="H329" s="26">
        <v>20550</v>
      </c>
      <c r="I329" s="26">
        <v>19080</v>
      </c>
      <c r="J329" s="26">
        <v>17610</v>
      </c>
      <c r="K329" s="26">
        <v>16150</v>
      </c>
      <c r="L329" s="26">
        <v>14680</v>
      </c>
      <c r="M329" s="26">
        <v>13210</v>
      </c>
      <c r="N329" s="26">
        <v>11750</v>
      </c>
    </row>
    <row r="330" spans="1:14" ht="27" thickTop="1">
      <c r="A330" s="20">
        <v>240000</v>
      </c>
      <c r="B330" s="23" t="s">
        <v>397</v>
      </c>
      <c r="C330" s="24">
        <v>27980</v>
      </c>
      <c r="D330" s="24">
        <v>26510</v>
      </c>
      <c r="E330" s="24">
        <v>25050</v>
      </c>
      <c r="F330" s="24">
        <v>23580</v>
      </c>
      <c r="G330" s="24">
        <v>22110</v>
      </c>
      <c r="H330" s="24">
        <v>20650</v>
      </c>
      <c r="I330" s="24">
        <v>19180</v>
      </c>
      <c r="J330" s="24">
        <v>17710</v>
      </c>
      <c r="K330" s="24">
        <v>16250</v>
      </c>
      <c r="L330" s="24">
        <v>14780</v>
      </c>
      <c r="M330" s="24">
        <v>13310</v>
      </c>
      <c r="N330" s="24">
        <v>11850</v>
      </c>
    </row>
    <row r="331" spans="1:14" ht="26.25">
      <c r="A331" s="20">
        <v>240500</v>
      </c>
      <c r="B331" s="23" t="s">
        <v>398</v>
      </c>
      <c r="C331" s="24">
        <v>28080</v>
      </c>
      <c r="D331" s="24">
        <v>26610</v>
      </c>
      <c r="E331" s="24">
        <v>25150</v>
      </c>
      <c r="F331" s="24">
        <v>23680</v>
      </c>
      <c r="G331" s="24">
        <v>22210</v>
      </c>
      <c r="H331" s="24">
        <v>20750</v>
      </c>
      <c r="I331" s="24">
        <v>19280</v>
      </c>
      <c r="J331" s="24">
        <v>17810</v>
      </c>
      <c r="K331" s="24">
        <v>16350</v>
      </c>
      <c r="L331" s="24">
        <v>14880</v>
      </c>
      <c r="M331" s="24">
        <v>13410</v>
      </c>
      <c r="N331" s="24">
        <v>11950</v>
      </c>
    </row>
    <row r="332" spans="1:14" ht="26.25">
      <c r="A332" s="20">
        <v>241000</v>
      </c>
      <c r="B332" s="23" t="s">
        <v>399</v>
      </c>
      <c r="C332" s="24">
        <v>28180</v>
      </c>
      <c r="D332" s="24">
        <v>26710</v>
      </c>
      <c r="E332" s="24">
        <v>25250</v>
      </c>
      <c r="F332" s="24">
        <v>23780</v>
      </c>
      <c r="G332" s="24">
        <v>22310</v>
      </c>
      <c r="H332" s="24">
        <v>20850</v>
      </c>
      <c r="I332" s="24">
        <v>19380</v>
      </c>
      <c r="J332" s="24">
        <v>17910</v>
      </c>
      <c r="K332" s="24">
        <v>16450</v>
      </c>
      <c r="L332" s="24">
        <v>14980</v>
      </c>
      <c r="M332" s="24">
        <v>13510</v>
      </c>
      <c r="N332" s="24">
        <v>12050</v>
      </c>
    </row>
    <row r="333" spans="1:14" ht="26.25">
      <c r="A333" s="20">
        <v>241500</v>
      </c>
      <c r="B333" s="23" t="s">
        <v>400</v>
      </c>
      <c r="C333" s="24">
        <v>28280</v>
      </c>
      <c r="D333" s="24">
        <v>26810</v>
      </c>
      <c r="E333" s="24">
        <v>25350</v>
      </c>
      <c r="F333" s="24">
        <v>23880</v>
      </c>
      <c r="G333" s="24">
        <v>22410</v>
      </c>
      <c r="H333" s="24">
        <v>20950</v>
      </c>
      <c r="I333" s="24">
        <v>19480</v>
      </c>
      <c r="J333" s="24">
        <v>18010</v>
      </c>
      <c r="K333" s="24">
        <v>16550</v>
      </c>
      <c r="L333" s="24">
        <v>15080</v>
      </c>
      <c r="M333" s="24">
        <v>13610</v>
      </c>
      <c r="N333" s="24">
        <v>12150</v>
      </c>
    </row>
    <row r="334" spans="1:14" ht="26.25">
      <c r="A334" s="20">
        <v>242000</v>
      </c>
      <c r="B334" s="23" t="s">
        <v>401</v>
      </c>
      <c r="C334" s="24">
        <v>28380</v>
      </c>
      <c r="D334" s="24">
        <v>26910</v>
      </c>
      <c r="E334" s="24">
        <v>25450</v>
      </c>
      <c r="F334" s="24">
        <v>23980</v>
      </c>
      <c r="G334" s="24">
        <v>22510</v>
      </c>
      <c r="H334" s="24">
        <v>21050</v>
      </c>
      <c r="I334" s="24">
        <v>19580</v>
      </c>
      <c r="J334" s="24">
        <v>18110</v>
      </c>
      <c r="K334" s="24">
        <v>16650</v>
      </c>
      <c r="L334" s="24">
        <v>15180</v>
      </c>
      <c r="M334" s="24">
        <v>13710</v>
      </c>
      <c r="N334" s="24">
        <v>12250</v>
      </c>
    </row>
    <row r="335" spans="1:14" ht="26.25">
      <c r="A335" s="20">
        <v>242500</v>
      </c>
      <c r="B335" s="23" t="s">
        <v>402</v>
      </c>
      <c r="C335" s="24">
        <v>28480</v>
      </c>
      <c r="D335" s="24">
        <v>27010</v>
      </c>
      <c r="E335" s="24">
        <v>25550</v>
      </c>
      <c r="F335" s="24">
        <v>24080</v>
      </c>
      <c r="G335" s="24">
        <v>22610</v>
      </c>
      <c r="H335" s="24">
        <v>21150</v>
      </c>
      <c r="I335" s="24">
        <v>19680</v>
      </c>
      <c r="J335" s="24">
        <v>18210</v>
      </c>
      <c r="K335" s="24">
        <v>16750</v>
      </c>
      <c r="L335" s="24">
        <v>15280</v>
      </c>
      <c r="M335" s="24">
        <v>13810</v>
      </c>
      <c r="N335" s="24">
        <v>12350</v>
      </c>
    </row>
    <row r="336" spans="1:14" ht="26.25">
      <c r="A336" s="20">
        <v>243000</v>
      </c>
      <c r="B336" s="23" t="s">
        <v>403</v>
      </c>
      <c r="C336" s="24">
        <v>28580</v>
      </c>
      <c r="D336" s="24">
        <v>27110</v>
      </c>
      <c r="E336" s="24">
        <v>25650</v>
      </c>
      <c r="F336" s="24">
        <v>24180</v>
      </c>
      <c r="G336" s="24">
        <v>22710</v>
      </c>
      <c r="H336" s="24">
        <v>21250</v>
      </c>
      <c r="I336" s="24">
        <v>19780</v>
      </c>
      <c r="J336" s="24">
        <v>18310</v>
      </c>
      <c r="K336" s="24">
        <v>16850</v>
      </c>
      <c r="L336" s="24">
        <v>15380</v>
      </c>
      <c r="M336" s="24">
        <v>13910</v>
      </c>
      <c r="N336" s="24">
        <v>12450</v>
      </c>
    </row>
    <row r="337" spans="1:14" ht="26.25">
      <c r="A337" s="20">
        <v>243500</v>
      </c>
      <c r="B337" s="23" t="s">
        <v>404</v>
      </c>
      <c r="C337" s="24">
        <v>28680</v>
      </c>
      <c r="D337" s="24">
        <v>27210</v>
      </c>
      <c r="E337" s="24">
        <v>25750</v>
      </c>
      <c r="F337" s="24">
        <v>24280</v>
      </c>
      <c r="G337" s="24">
        <v>22810</v>
      </c>
      <c r="H337" s="24">
        <v>21350</v>
      </c>
      <c r="I337" s="24">
        <v>19880</v>
      </c>
      <c r="J337" s="24">
        <v>18410</v>
      </c>
      <c r="K337" s="24">
        <v>16950</v>
      </c>
      <c r="L337" s="24">
        <v>15480</v>
      </c>
      <c r="M337" s="24">
        <v>14010</v>
      </c>
      <c r="N337" s="24">
        <v>12550</v>
      </c>
    </row>
    <row r="338" spans="1:14" ht="26.25">
      <c r="A338" s="20">
        <v>244000</v>
      </c>
      <c r="B338" s="23" t="s">
        <v>405</v>
      </c>
      <c r="C338" s="24">
        <v>28780</v>
      </c>
      <c r="D338" s="24">
        <v>27310</v>
      </c>
      <c r="E338" s="24">
        <v>25850</v>
      </c>
      <c r="F338" s="24">
        <v>24380</v>
      </c>
      <c r="G338" s="24">
        <v>22910</v>
      </c>
      <c r="H338" s="24">
        <v>21450</v>
      </c>
      <c r="I338" s="24">
        <v>19980</v>
      </c>
      <c r="J338" s="24">
        <v>18510</v>
      </c>
      <c r="K338" s="24">
        <v>17050</v>
      </c>
      <c r="L338" s="24">
        <v>15580</v>
      </c>
      <c r="M338" s="24">
        <v>14110</v>
      </c>
      <c r="N338" s="24">
        <v>12650</v>
      </c>
    </row>
    <row r="339" spans="1:14" ht="27" thickBot="1">
      <c r="A339" s="20">
        <v>244500</v>
      </c>
      <c r="B339" s="25" t="s">
        <v>406</v>
      </c>
      <c r="C339" s="26">
        <v>28880</v>
      </c>
      <c r="D339" s="26">
        <v>27410</v>
      </c>
      <c r="E339" s="26">
        <v>25950</v>
      </c>
      <c r="F339" s="26">
        <v>24480</v>
      </c>
      <c r="G339" s="26">
        <v>23010</v>
      </c>
      <c r="H339" s="26">
        <v>21550</v>
      </c>
      <c r="I339" s="26">
        <v>20080</v>
      </c>
      <c r="J339" s="26">
        <v>18610</v>
      </c>
      <c r="K339" s="26">
        <v>17150</v>
      </c>
      <c r="L339" s="26">
        <v>15680</v>
      </c>
      <c r="M339" s="26">
        <v>14210</v>
      </c>
      <c r="N339" s="26">
        <v>12750</v>
      </c>
    </row>
    <row r="340" spans="1:14" ht="27" thickTop="1">
      <c r="A340" s="20">
        <v>245000</v>
      </c>
      <c r="B340" s="23" t="s">
        <v>407</v>
      </c>
      <c r="C340" s="24">
        <v>28980</v>
      </c>
      <c r="D340" s="24">
        <v>27510</v>
      </c>
      <c r="E340" s="24">
        <v>26050</v>
      </c>
      <c r="F340" s="24">
        <v>24580</v>
      </c>
      <c r="G340" s="24">
        <v>23110</v>
      </c>
      <c r="H340" s="24">
        <v>21650</v>
      </c>
      <c r="I340" s="24">
        <v>20180</v>
      </c>
      <c r="J340" s="24">
        <v>18710</v>
      </c>
      <c r="K340" s="24">
        <v>17250</v>
      </c>
      <c r="L340" s="24">
        <v>15780</v>
      </c>
      <c r="M340" s="24">
        <v>14310</v>
      </c>
      <c r="N340" s="24">
        <v>12850</v>
      </c>
    </row>
    <row r="341" spans="1:14" ht="26.25">
      <c r="A341" s="20">
        <v>245500</v>
      </c>
      <c r="B341" s="23" t="s">
        <v>408</v>
      </c>
      <c r="C341" s="24">
        <v>29080</v>
      </c>
      <c r="D341" s="24">
        <v>27610</v>
      </c>
      <c r="E341" s="24">
        <v>26150</v>
      </c>
      <c r="F341" s="24">
        <v>24680</v>
      </c>
      <c r="G341" s="24">
        <v>23210</v>
      </c>
      <c r="H341" s="24">
        <v>21750</v>
      </c>
      <c r="I341" s="24">
        <v>20280</v>
      </c>
      <c r="J341" s="24">
        <v>18810</v>
      </c>
      <c r="K341" s="24">
        <v>17350</v>
      </c>
      <c r="L341" s="24">
        <v>15880</v>
      </c>
      <c r="M341" s="24">
        <v>14410</v>
      </c>
      <c r="N341" s="24">
        <v>12950</v>
      </c>
    </row>
    <row r="342" spans="1:14" ht="26.25">
      <c r="A342" s="20">
        <v>246000</v>
      </c>
      <c r="B342" s="23" t="s">
        <v>409</v>
      </c>
      <c r="C342" s="24">
        <v>29210</v>
      </c>
      <c r="D342" s="24">
        <v>27710</v>
      </c>
      <c r="E342" s="24">
        <v>26250</v>
      </c>
      <c r="F342" s="24">
        <v>24780</v>
      </c>
      <c r="G342" s="24">
        <v>23310</v>
      </c>
      <c r="H342" s="24">
        <v>21850</v>
      </c>
      <c r="I342" s="24">
        <v>20380</v>
      </c>
      <c r="J342" s="24">
        <v>18910</v>
      </c>
      <c r="K342" s="24">
        <v>17450</v>
      </c>
      <c r="L342" s="24">
        <v>15980</v>
      </c>
      <c r="M342" s="24">
        <v>14510</v>
      </c>
      <c r="N342" s="24">
        <v>13050</v>
      </c>
    </row>
    <row r="343" spans="1:14" ht="26.25">
      <c r="A343" s="20">
        <v>246500</v>
      </c>
      <c r="B343" s="23" t="s">
        <v>410</v>
      </c>
      <c r="C343" s="24">
        <v>29360</v>
      </c>
      <c r="D343" s="24">
        <v>27810</v>
      </c>
      <c r="E343" s="24">
        <v>26350</v>
      </c>
      <c r="F343" s="24">
        <v>24880</v>
      </c>
      <c r="G343" s="24">
        <v>23410</v>
      </c>
      <c r="H343" s="24">
        <v>21950</v>
      </c>
      <c r="I343" s="24">
        <v>20480</v>
      </c>
      <c r="J343" s="24">
        <v>19010</v>
      </c>
      <c r="K343" s="24">
        <v>17550</v>
      </c>
      <c r="L343" s="24">
        <v>16080</v>
      </c>
      <c r="M343" s="24">
        <v>14610</v>
      </c>
      <c r="N343" s="24">
        <v>13150</v>
      </c>
    </row>
    <row r="344" spans="1:14" ht="26.25">
      <c r="A344" s="20">
        <v>247000</v>
      </c>
      <c r="B344" s="23" t="s">
        <v>411</v>
      </c>
      <c r="C344" s="24">
        <v>29510</v>
      </c>
      <c r="D344" s="24">
        <v>27910</v>
      </c>
      <c r="E344" s="24">
        <v>26450</v>
      </c>
      <c r="F344" s="24">
        <v>24980</v>
      </c>
      <c r="G344" s="24">
        <v>23510</v>
      </c>
      <c r="H344" s="24">
        <v>22050</v>
      </c>
      <c r="I344" s="24">
        <v>20580</v>
      </c>
      <c r="J344" s="24">
        <v>19110</v>
      </c>
      <c r="K344" s="24">
        <v>17650</v>
      </c>
      <c r="L344" s="24">
        <v>16180</v>
      </c>
      <c r="M344" s="24">
        <v>14710</v>
      </c>
      <c r="N344" s="24">
        <v>13250</v>
      </c>
    </row>
    <row r="345" spans="1:14" ht="26.25">
      <c r="A345" s="20">
        <v>247500</v>
      </c>
      <c r="B345" s="23" t="s">
        <v>412</v>
      </c>
      <c r="C345" s="24">
        <v>29660</v>
      </c>
      <c r="D345" s="24">
        <v>28010</v>
      </c>
      <c r="E345" s="24">
        <v>26550</v>
      </c>
      <c r="F345" s="24">
        <v>25080</v>
      </c>
      <c r="G345" s="24">
        <v>23610</v>
      </c>
      <c r="H345" s="24">
        <v>22150</v>
      </c>
      <c r="I345" s="24">
        <v>20680</v>
      </c>
      <c r="J345" s="24">
        <v>19210</v>
      </c>
      <c r="K345" s="24">
        <v>17750</v>
      </c>
      <c r="L345" s="24">
        <v>16280</v>
      </c>
      <c r="M345" s="24">
        <v>14810</v>
      </c>
      <c r="N345" s="24">
        <v>13350</v>
      </c>
    </row>
    <row r="346" spans="1:14" ht="26.25">
      <c r="A346" s="20">
        <v>248000</v>
      </c>
      <c r="B346" s="23" t="s">
        <v>413</v>
      </c>
      <c r="C346" s="24">
        <v>29810</v>
      </c>
      <c r="D346" s="24">
        <v>28110</v>
      </c>
      <c r="E346" s="24">
        <v>26650</v>
      </c>
      <c r="F346" s="24">
        <v>25180</v>
      </c>
      <c r="G346" s="24">
        <v>23710</v>
      </c>
      <c r="H346" s="24">
        <v>22250</v>
      </c>
      <c r="I346" s="24">
        <v>20780</v>
      </c>
      <c r="J346" s="24">
        <v>19310</v>
      </c>
      <c r="K346" s="24">
        <v>17850</v>
      </c>
      <c r="L346" s="24">
        <v>16380</v>
      </c>
      <c r="M346" s="24">
        <v>14910</v>
      </c>
      <c r="N346" s="24">
        <v>13450</v>
      </c>
    </row>
    <row r="347" spans="1:14" ht="26.25">
      <c r="A347" s="20">
        <v>248500</v>
      </c>
      <c r="B347" s="23" t="s">
        <v>414</v>
      </c>
      <c r="C347" s="24">
        <v>29960</v>
      </c>
      <c r="D347" s="24">
        <v>28210</v>
      </c>
      <c r="E347" s="24">
        <v>26750</v>
      </c>
      <c r="F347" s="24">
        <v>25280</v>
      </c>
      <c r="G347" s="24">
        <v>23810</v>
      </c>
      <c r="H347" s="24">
        <v>22350</v>
      </c>
      <c r="I347" s="24">
        <v>20880</v>
      </c>
      <c r="J347" s="24">
        <v>19410</v>
      </c>
      <c r="K347" s="24">
        <v>17950</v>
      </c>
      <c r="L347" s="24">
        <v>16480</v>
      </c>
      <c r="M347" s="24">
        <v>15010</v>
      </c>
      <c r="N347" s="24">
        <v>13550</v>
      </c>
    </row>
    <row r="348" spans="1:14" ht="26.25">
      <c r="A348" s="20">
        <v>249000</v>
      </c>
      <c r="B348" s="23" t="s">
        <v>415</v>
      </c>
      <c r="C348" s="24">
        <v>30110</v>
      </c>
      <c r="D348" s="24">
        <v>28310</v>
      </c>
      <c r="E348" s="24">
        <v>26850</v>
      </c>
      <c r="F348" s="24">
        <v>25380</v>
      </c>
      <c r="G348" s="24">
        <v>23910</v>
      </c>
      <c r="H348" s="24">
        <v>22450</v>
      </c>
      <c r="I348" s="24">
        <v>20980</v>
      </c>
      <c r="J348" s="24">
        <v>19510</v>
      </c>
      <c r="K348" s="24">
        <v>18050</v>
      </c>
      <c r="L348" s="24">
        <v>16580</v>
      </c>
      <c r="M348" s="24">
        <v>15110</v>
      </c>
      <c r="N348" s="24">
        <v>13650</v>
      </c>
    </row>
    <row r="349" spans="1:14" ht="27" thickBot="1">
      <c r="A349" s="20">
        <v>249500</v>
      </c>
      <c r="B349" s="25" t="s">
        <v>416</v>
      </c>
      <c r="C349" s="26">
        <v>30260</v>
      </c>
      <c r="D349" s="26">
        <v>28410</v>
      </c>
      <c r="E349" s="26">
        <v>26950</v>
      </c>
      <c r="F349" s="26">
        <v>25480</v>
      </c>
      <c r="G349" s="26">
        <v>24010</v>
      </c>
      <c r="H349" s="26">
        <v>22550</v>
      </c>
      <c r="I349" s="26">
        <v>21080</v>
      </c>
      <c r="J349" s="26">
        <v>19610</v>
      </c>
      <c r="K349" s="26">
        <v>18150</v>
      </c>
      <c r="L349" s="26">
        <v>16680</v>
      </c>
      <c r="M349" s="26">
        <v>15210</v>
      </c>
      <c r="N349" s="26">
        <v>13750</v>
      </c>
    </row>
    <row r="350" spans="1:14" ht="27" thickTop="1">
      <c r="A350" s="20">
        <v>250000</v>
      </c>
      <c r="B350" s="23" t="s">
        <v>417</v>
      </c>
      <c r="C350" s="24">
        <v>30410</v>
      </c>
      <c r="D350" s="24">
        <v>28510</v>
      </c>
      <c r="E350" s="24">
        <v>27050</v>
      </c>
      <c r="F350" s="24">
        <v>25580</v>
      </c>
      <c r="G350" s="24">
        <v>24110</v>
      </c>
      <c r="H350" s="24">
        <v>22650</v>
      </c>
      <c r="I350" s="24">
        <v>21180</v>
      </c>
      <c r="J350" s="24">
        <v>19710</v>
      </c>
      <c r="K350" s="24">
        <v>18250</v>
      </c>
      <c r="L350" s="24">
        <v>16780</v>
      </c>
      <c r="M350" s="24">
        <v>15310</v>
      </c>
      <c r="N350" s="24">
        <v>13850</v>
      </c>
    </row>
    <row r="351" spans="1:14" ht="26.25">
      <c r="A351" s="20">
        <v>250500</v>
      </c>
      <c r="B351" s="23" t="s">
        <v>418</v>
      </c>
      <c r="C351" s="24">
        <v>30560</v>
      </c>
      <c r="D351" s="24">
        <v>28610</v>
      </c>
      <c r="E351" s="24">
        <v>27150</v>
      </c>
      <c r="F351" s="24">
        <v>25680</v>
      </c>
      <c r="G351" s="24">
        <v>24210</v>
      </c>
      <c r="H351" s="24">
        <v>22750</v>
      </c>
      <c r="I351" s="24">
        <v>21280</v>
      </c>
      <c r="J351" s="24">
        <v>19810</v>
      </c>
      <c r="K351" s="24">
        <v>18350</v>
      </c>
      <c r="L351" s="24">
        <v>16880</v>
      </c>
      <c r="M351" s="24">
        <v>15410</v>
      </c>
      <c r="N351" s="24">
        <v>13950</v>
      </c>
    </row>
    <row r="352" spans="1:14" ht="26.25">
      <c r="A352" s="20">
        <v>251000</v>
      </c>
      <c r="B352" s="23" t="s">
        <v>419</v>
      </c>
      <c r="C352" s="24">
        <v>30710</v>
      </c>
      <c r="D352" s="24">
        <v>28710</v>
      </c>
      <c r="E352" s="24">
        <v>27250</v>
      </c>
      <c r="F352" s="24">
        <v>25780</v>
      </c>
      <c r="G352" s="24">
        <v>24310</v>
      </c>
      <c r="H352" s="24">
        <v>22850</v>
      </c>
      <c r="I352" s="24">
        <v>21380</v>
      </c>
      <c r="J352" s="24">
        <v>19910</v>
      </c>
      <c r="K352" s="24">
        <v>18450</v>
      </c>
      <c r="L352" s="24">
        <v>16980</v>
      </c>
      <c r="M352" s="24">
        <v>15510</v>
      </c>
      <c r="N352" s="24">
        <v>14050</v>
      </c>
    </row>
    <row r="353" spans="1:14" ht="26.25">
      <c r="A353" s="20">
        <v>251500</v>
      </c>
      <c r="B353" s="23" t="s">
        <v>420</v>
      </c>
      <c r="C353" s="24">
        <v>30860</v>
      </c>
      <c r="D353" s="24">
        <v>28810</v>
      </c>
      <c r="E353" s="24">
        <v>27350</v>
      </c>
      <c r="F353" s="24">
        <v>25880</v>
      </c>
      <c r="G353" s="24">
        <v>24410</v>
      </c>
      <c r="H353" s="24">
        <v>22950</v>
      </c>
      <c r="I353" s="24">
        <v>21480</v>
      </c>
      <c r="J353" s="24">
        <v>20010</v>
      </c>
      <c r="K353" s="24">
        <v>18550</v>
      </c>
      <c r="L353" s="24">
        <v>17080</v>
      </c>
      <c r="M353" s="24">
        <v>15610</v>
      </c>
      <c r="N353" s="24">
        <v>14150</v>
      </c>
    </row>
    <row r="354" spans="1:14" ht="26.25">
      <c r="A354" s="20">
        <v>252000</v>
      </c>
      <c r="B354" s="23" t="s">
        <v>421</v>
      </c>
      <c r="C354" s="24">
        <v>31010</v>
      </c>
      <c r="D354" s="24">
        <v>28910</v>
      </c>
      <c r="E354" s="24">
        <v>27450</v>
      </c>
      <c r="F354" s="24">
        <v>25980</v>
      </c>
      <c r="G354" s="24">
        <v>24510</v>
      </c>
      <c r="H354" s="24">
        <v>23050</v>
      </c>
      <c r="I354" s="24">
        <v>21580</v>
      </c>
      <c r="J354" s="24">
        <v>20110</v>
      </c>
      <c r="K354" s="24">
        <v>18650</v>
      </c>
      <c r="L354" s="24">
        <v>17180</v>
      </c>
      <c r="M354" s="24">
        <v>15710</v>
      </c>
      <c r="N354" s="24">
        <v>14250</v>
      </c>
    </row>
    <row r="355" spans="1:14" ht="26.25">
      <c r="A355" s="20">
        <v>252500</v>
      </c>
      <c r="B355" s="23" t="s">
        <v>422</v>
      </c>
      <c r="C355" s="24">
        <v>31160</v>
      </c>
      <c r="D355" s="24">
        <v>29010</v>
      </c>
      <c r="E355" s="24">
        <v>27550</v>
      </c>
      <c r="F355" s="24">
        <v>26080</v>
      </c>
      <c r="G355" s="24">
        <v>24610</v>
      </c>
      <c r="H355" s="24">
        <v>23150</v>
      </c>
      <c r="I355" s="24">
        <v>21680</v>
      </c>
      <c r="J355" s="24">
        <v>20210</v>
      </c>
      <c r="K355" s="24">
        <v>18750</v>
      </c>
      <c r="L355" s="24">
        <v>17280</v>
      </c>
      <c r="M355" s="24">
        <v>15810</v>
      </c>
      <c r="N355" s="24">
        <v>14350</v>
      </c>
    </row>
    <row r="356" spans="1:14" ht="26.25">
      <c r="A356" s="20">
        <v>253000</v>
      </c>
      <c r="B356" s="23" t="s">
        <v>423</v>
      </c>
      <c r="C356" s="24">
        <v>31310</v>
      </c>
      <c r="D356" s="24">
        <v>29110</v>
      </c>
      <c r="E356" s="24">
        <v>27650</v>
      </c>
      <c r="F356" s="24">
        <v>26180</v>
      </c>
      <c r="G356" s="24">
        <v>24710</v>
      </c>
      <c r="H356" s="24">
        <v>23250</v>
      </c>
      <c r="I356" s="24">
        <v>21780</v>
      </c>
      <c r="J356" s="24">
        <v>20310</v>
      </c>
      <c r="K356" s="24">
        <v>18850</v>
      </c>
      <c r="L356" s="24">
        <v>17380</v>
      </c>
      <c r="M356" s="24">
        <v>15910</v>
      </c>
      <c r="N356" s="24">
        <v>14450</v>
      </c>
    </row>
    <row r="357" spans="1:14" ht="26.25">
      <c r="A357" s="20">
        <v>253500</v>
      </c>
      <c r="B357" s="23" t="s">
        <v>424</v>
      </c>
      <c r="C357" s="24">
        <v>31460</v>
      </c>
      <c r="D357" s="24">
        <v>29260</v>
      </c>
      <c r="E357" s="24">
        <v>27750</v>
      </c>
      <c r="F357" s="24">
        <v>26280</v>
      </c>
      <c r="G357" s="24">
        <v>24810</v>
      </c>
      <c r="H357" s="24">
        <v>23350</v>
      </c>
      <c r="I357" s="24">
        <v>21880</v>
      </c>
      <c r="J357" s="24">
        <v>20410</v>
      </c>
      <c r="K357" s="24">
        <v>18950</v>
      </c>
      <c r="L357" s="24">
        <v>17480</v>
      </c>
      <c r="M357" s="24">
        <v>16010</v>
      </c>
      <c r="N357" s="24">
        <v>14550</v>
      </c>
    </row>
    <row r="358" spans="1:14" ht="26.25">
      <c r="A358" s="20">
        <v>254000</v>
      </c>
      <c r="B358" s="23" t="s">
        <v>425</v>
      </c>
      <c r="C358" s="24">
        <v>31610</v>
      </c>
      <c r="D358" s="24">
        <v>29410</v>
      </c>
      <c r="E358" s="24">
        <v>27850</v>
      </c>
      <c r="F358" s="24">
        <v>26380</v>
      </c>
      <c r="G358" s="24">
        <v>24910</v>
      </c>
      <c r="H358" s="24">
        <v>23450</v>
      </c>
      <c r="I358" s="24">
        <v>21980</v>
      </c>
      <c r="J358" s="24">
        <v>20510</v>
      </c>
      <c r="K358" s="24">
        <v>19050</v>
      </c>
      <c r="L358" s="24">
        <v>17580</v>
      </c>
      <c r="M358" s="24">
        <v>16110</v>
      </c>
      <c r="N358" s="24">
        <v>14650</v>
      </c>
    </row>
    <row r="359" spans="1:14" ht="27" thickBot="1">
      <c r="A359" s="20">
        <v>254500</v>
      </c>
      <c r="B359" s="25" t="s">
        <v>426</v>
      </c>
      <c r="C359" s="26">
        <v>31760</v>
      </c>
      <c r="D359" s="26">
        <v>29560</v>
      </c>
      <c r="E359" s="26">
        <v>27950</v>
      </c>
      <c r="F359" s="26">
        <v>26480</v>
      </c>
      <c r="G359" s="26">
        <v>25010</v>
      </c>
      <c r="H359" s="26">
        <v>23550</v>
      </c>
      <c r="I359" s="26">
        <v>22080</v>
      </c>
      <c r="J359" s="26">
        <v>20610</v>
      </c>
      <c r="K359" s="26">
        <v>19150</v>
      </c>
      <c r="L359" s="26">
        <v>17680</v>
      </c>
      <c r="M359" s="26">
        <v>16210</v>
      </c>
      <c r="N359" s="26">
        <v>14750</v>
      </c>
    </row>
    <row r="360" spans="1:14" ht="27" thickTop="1">
      <c r="A360" s="20">
        <v>255000</v>
      </c>
      <c r="B360" s="23" t="s">
        <v>427</v>
      </c>
      <c r="C360" s="24">
        <v>31910</v>
      </c>
      <c r="D360" s="24">
        <v>29710</v>
      </c>
      <c r="E360" s="24">
        <v>28050</v>
      </c>
      <c r="F360" s="24">
        <v>26580</v>
      </c>
      <c r="G360" s="24">
        <v>25110</v>
      </c>
      <c r="H360" s="24">
        <v>23650</v>
      </c>
      <c r="I360" s="24">
        <v>22180</v>
      </c>
      <c r="J360" s="24">
        <v>20710</v>
      </c>
      <c r="K360" s="24">
        <v>19250</v>
      </c>
      <c r="L360" s="24">
        <v>17780</v>
      </c>
      <c r="M360" s="24">
        <v>16310</v>
      </c>
      <c r="N360" s="24">
        <v>14850</v>
      </c>
    </row>
    <row r="361" spans="1:14" ht="26.25">
      <c r="A361" s="20">
        <v>255500</v>
      </c>
      <c r="B361" s="23" t="s">
        <v>428</v>
      </c>
      <c r="C361" s="24">
        <v>32060</v>
      </c>
      <c r="D361" s="24">
        <v>29860</v>
      </c>
      <c r="E361" s="24">
        <v>28150</v>
      </c>
      <c r="F361" s="24">
        <v>26680</v>
      </c>
      <c r="G361" s="24">
        <v>25210</v>
      </c>
      <c r="H361" s="24">
        <v>23750</v>
      </c>
      <c r="I361" s="24">
        <v>22280</v>
      </c>
      <c r="J361" s="24">
        <v>20810</v>
      </c>
      <c r="K361" s="24">
        <v>19350</v>
      </c>
      <c r="L361" s="24">
        <v>17880</v>
      </c>
      <c r="M361" s="24">
        <v>16410</v>
      </c>
      <c r="N361" s="24">
        <v>14950</v>
      </c>
    </row>
    <row r="362" spans="1:14" ht="26.25">
      <c r="A362" s="20">
        <v>256000</v>
      </c>
      <c r="B362" s="23" t="s">
        <v>429</v>
      </c>
      <c r="C362" s="24">
        <v>32210</v>
      </c>
      <c r="D362" s="24">
        <v>30010</v>
      </c>
      <c r="E362" s="24">
        <v>28250</v>
      </c>
      <c r="F362" s="24">
        <v>26780</v>
      </c>
      <c r="G362" s="24">
        <v>25310</v>
      </c>
      <c r="H362" s="24">
        <v>23850</v>
      </c>
      <c r="I362" s="24">
        <v>22380</v>
      </c>
      <c r="J362" s="24">
        <v>20910</v>
      </c>
      <c r="K362" s="24">
        <v>19450</v>
      </c>
      <c r="L362" s="24">
        <v>17980</v>
      </c>
      <c r="M362" s="24">
        <v>16510</v>
      </c>
      <c r="N362" s="24">
        <v>15050</v>
      </c>
    </row>
    <row r="363" spans="1:14" ht="26.25">
      <c r="A363" s="20">
        <v>256500</v>
      </c>
      <c r="B363" s="23" t="s">
        <v>430</v>
      </c>
      <c r="C363" s="24">
        <v>32360</v>
      </c>
      <c r="D363" s="24">
        <v>30160</v>
      </c>
      <c r="E363" s="24">
        <v>28350</v>
      </c>
      <c r="F363" s="24">
        <v>26880</v>
      </c>
      <c r="G363" s="24">
        <v>25410</v>
      </c>
      <c r="H363" s="24">
        <v>23950</v>
      </c>
      <c r="I363" s="24">
        <v>22480</v>
      </c>
      <c r="J363" s="24">
        <v>21010</v>
      </c>
      <c r="K363" s="24">
        <v>19550</v>
      </c>
      <c r="L363" s="24">
        <v>18080</v>
      </c>
      <c r="M363" s="24">
        <v>16610</v>
      </c>
      <c r="N363" s="24">
        <v>15150</v>
      </c>
    </row>
    <row r="364" spans="1:14" ht="26.25">
      <c r="A364" s="20">
        <v>257000</v>
      </c>
      <c r="B364" s="23" t="s">
        <v>431</v>
      </c>
      <c r="C364" s="24">
        <v>32510</v>
      </c>
      <c r="D364" s="24">
        <v>30310</v>
      </c>
      <c r="E364" s="24">
        <v>28450</v>
      </c>
      <c r="F364" s="24">
        <v>26980</v>
      </c>
      <c r="G364" s="24">
        <v>25510</v>
      </c>
      <c r="H364" s="24">
        <v>24050</v>
      </c>
      <c r="I364" s="24">
        <v>22580</v>
      </c>
      <c r="J364" s="24">
        <v>21110</v>
      </c>
      <c r="K364" s="24">
        <v>19650</v>
      </c>
      <c r="L364" s="24">
        <v>18180</v>
      </c>
      <c r="M364" s="24">
        <v>16710</v>
      </c>
      <c r="N364" s="24">
        <v>15250</v>
      </c>
    </row>
    <row r="365" spans="1:14" ht="26.25">
      <c r="A365" s="20">
        <v>257500</v>
      </c>
      <c r="B365" s="23" t="s">
        <v>432</v>
      </c>
      <c r="C365" s="24">
        <v>32660</v>
      </c>
      <c r="D365" s="24">
        <v>30460</v>
      </c>
      <c r="E365" s="24">
        <v>28550</v>
      </c>
      <c r="F365" s="24">
        <v>27080</v>
      </c>
      <c r="G365" s="24">
        <v>25610</v>
      </c>
      <c r="H365" s="24">
        <v>24150</v>
      </c>
      <c r="I365" s="24">
        <v>22680</v>
      </c>
      <c r="J365" s="24">
        <v>21210</v>
      </c>
      <c r="K365" s="24">
        <v>19750</v>
      </c>
      <c r="L365" s="24">
        <v>18280</v>
      </c>
      <c r="M365" s="24">
        <v>16810</v>
      </c>
      <c r="N365" s="24">
        <v>15350</v>
      </c>
    </row>
    <row r="366" spans="1:14" ht="26.25">
      <c r="A366" s="20">
        <v>258000</v>
      </c>
      <c r="B366" s="23" t="s">
        <v>433</v>
      </c>
      <c r="C366" s="24">
        <v>32810</v>
      </c>
      <c r="D366" s="24">
        <v>30610</v>
      </c>
      <c r="E366" s="24">
        <v>28650</v>
      </c>
      <c r="F366" s="24">
        <v>27180</v>
      </c>
      <c r="G366" s="24">
        <v>25710</v>
      </c>
      <c r="H366" s="24">
        <v>24250</v>
      </c>
      <c r="I366" s="24">
        <v>22780</v>
      </c>
      <c r="J366" s="24">
        <v>21310</v>
      </c>
      <c r="K366" s="24">
        <v>19850</v>
      </c>
      <c r="L366" s="24">
        <v>18380</v>
      </c>
      <c r="M366" s="24">
        <v>16910</v>
      </c>
      <c r="N366" s="24">
        <v>15450</v>
      </c>
    </row>
    <row r="367" spans="1:14" ht="26.25">
      <c r="A367" s="20">
        <v>258500</v>
      </c>
      <c r="B367" s="23" t="s">
        <v>434</v>
      </c>
      <c r="C367" s="24">
        <v>32960</v>
      </c>
      <c r="D367" s="24">
        <v>30760</v>
      </c>
      <c r="E367" s="24">
        <v>28750</v>
      </c>
      <c r="F367" s="24">
        <v>27280</v>
      </c>
      <c r="G367" s="24">
        <v>25810</v>
      </c>
      <c r="H367" s="24">
        <v>24350</v>
      </c>
      <c r="I367" s="24">
        <v>22880</v>
      </c>
      <c r="J367" s="24">
        <v>21410</v>
      </c>
      <c r="K367" s="24">
        <v>19950</v>
      </c>
      <c r="L367" s="24">
        <v>18480</v>
      </c>
      <c r="M367" s="24">
        <v>17010</v>
      </c>
      <c r="N367" s="24">
        <v>15550</v>
      </c>
    </row>
    <row r="368" spans="1:14" ht="26.25">
      <c r="A368" s="20">
        <v>259000</v>
      </c>
      <c r="B368" s="23" t="s">
        <v>435</v>
      </c>
      <c r="C368" s="24">
        <v>33110</v>
      </c>
      <c r="D368" s="24">
        <v>30910</v>
      </c>
      <c r="E368" s="24">
        <v>28850</v>
      </c>
      <c r="F368" s="24">
        <v>27380</v>
      </c>
      <c r="G368" s="24">
        <v>25910</v>
      </c>
      <c r="H368" s="24">
        <v>24450</v>
      </c>
      <c r="I368" s="24">
        <v>22980</v>
      </c>
      <c r="J368" s="24">
        <v>21510</v>
      </c>
      <c r="K368" s="24">
        <v>20050</v>
      </c>
      <c r="L368" s="24">
        <v>18580</v>
      </c>
      <c r="M368" s="24">
        <v>17110</v>
      </c>
      <c r="N368" s="24">
        <v>15650</v>
      </c>
    </row>
    <row r="369" spans="1:14" ht="27" thickBot="1">
      <c r="A369" s="20">
        <v>259500</v>
      </c>
      <c r="B369" s="25" t="s">
        <v>436</v>
      </c>
      <c r="C369" s="26">
        <v>33260</v>
      </c>
      <c r="D369" s="26">
        <v>31060</v>
      </c>
      <c r="E369" s="26">
        <v>28950</v>
      </c>
      <c r="F369" s="26">
        <v>27480</v>
      </c>
      <c r="G369" s="26">
        <v>26010</v>
      </c>
      <c r="H369" s="26">
        <v>24550</v>
      </c>
      <c r="I369" s="26">
        <v>23080</v>
      </c>
      <c r="J369" s="26">
        <v>21610</v>
      </c>
      <c r="K369" s="26">
        <v>20150</v>
      </c>
      <c r="L369" s="26">
        <v>18680</v>
      </c>
      <c r="M369" s="26">
        <v>17210</v>
      </c>
      <c r="N369" s="26">
        <v>15750</v>
      </c>
    </row>
    <row r="370" spans="1:14" ht="27" thickTop="1">
      <c r="A370" s="20">
        <v>260000</v>
      </c>
      <c r="B370" s="23" t="s">
        <v>437</v>
      </c>
      <c r="C370" s="24">
        <v>33410</v>
      </c>
      <c r="D370" s="24">
        <v>31210</v>
      </c>
      <c r="E370" s="24">
        <v>29050</v>
      </c>
      <c r="F370" s="24">
        <v>27580</v>
      </c>
      <c r="G370" s="24">
        <v>26110</v>
      </c>
      <c r="H370" s="24">
        <v>24650</v>
      </c>
      <c r="I370" s="24">
        <v>23180</v>
      </c>
      <c r="J370" s="24">
        <v>21710</v>
      </c>
      <c r="K370" s="24">
        <v>20250</v>
      </c>
      <c r="L370" s="24">
        <v>18780</v>
      </c>
      <c r="M370" s="24">
        <v>17310</v>
      </c>
      <c r="N370" s="24">
        <v>15850</v>
      </c>
    </row>
    <row r="371" spans="1:14" ht="26.25">
      <c r="A371" s="20">
        <v>260500</v>
      </c>
      <c r="B371" s="23" t="s">
        <v>438</v>
      </c>
      <c r="C371" s="24">
        <v>33560</v>
      </c>
      <c r="D371" s="24">
        <v>31360</v>
      </c>
      <c r="E371" s="24">
        <v>29160</v>
      </c>
      <c r="F371" s="24">
        <v>27680</v>
      </c>
      <c r="G371" s="24">
        <v>26210</v>
      </c>
      <c r="H371" s="24">
        <v>24750</v>
      </c>
      <c r="I371" s="24">
        <v>23280</v>
      </c>
      <c r="J371" s="24">
        <v>21810</v>
      </c>
      <c r="K371" s="24">
        <v>20350</v>
      </c>
      <c r="L371" s="24">
        <v>18880</v>
      </c>
      <c r="M371" s="24">
        <v>17410</v>
      </c>
      <c r="N371" s="24">
        <v>15950</v>
      </c>
    </row>
    <row r="372" spans="1:14" ht="26.25">
      <c r="A372" s="20">
        <v>261000</v>
      </c>
      <c r="B372" s="23" t="s">
        <v>439</v>
      </c>
      <c r="C372" s="24">
        <v>33710</v>
      </c>
      <c r="D372" s="24">
        <v>31510</v>
      </c>
      <c r="E372" s="24">
        <v>29310</v>
      </c>
      <c r="F372" s="24">
        <v>27780</v>
      </c>
      <c r="G372" s="24">
        <v>26310</v>
      </c>
      <c r="H372" s="24">
        <v>24850</v>
      </c>
      <c r="I372" s="24">
        <v>23380</v>
      </c>
      <c r="J372" s="24">
        <v>21910</v>
      </c>
      <c r="K372" s="24">
        <v>20450</v>
      </c>
      <c r="L372" s="24">
        <v>18980</v>
      </c>
      <c r="M372" s="24">
        <v>17510</v>
      </c>
      <c r="N372" s="24">
        <v>16050</v>
      </c>
    </row>
    <row r="373" spans="1:14" ht="26.25">
      <c r="A373" s="20">
        <v>261500</v>
      </c>
      <c r="B373" s="23" t="s">
        <v>440</v>
      </c>
      <c r="C373" s="24">
        <v>33860</v>
      </c>
      <c r="D373" s="24">
        <v>31660</v>
      </c>
      <c r="E373" s="24">
        <v>29460</v>
      </c>
      <c r="F373" s="24">
        <v>27880</v>
      </c>
      <c r="G373" s="24">
        <v>26410</v>
      </c>
      <c r="H373" s="24">
        <v>24950</v>
      </c>
      <c r="I373" s="24">
        <v>23480</v>
      </c>
      <c r="J373" s="24">
        <v>22010</v>
      </c>
      <c r="K373" s="24">
        <v>20550</v>
      </c>
      <c r="L373" s="24">
        <v>19080</v>
      </c>
      <c r="M373" s="24">
        <v>17610</v>
      </c>
      <c r="N373" s="24">
        <v>16150</v>
      </c>
    </row>
    <row r="374" spans="1:14" ht="26.25">
      <c r="A374" s="20">
        <v>262000</v>
      </c>
      <c r="B374" s="23" t="s">
        <v>441</v>
      </c>
      <c r="C374" s="24">
        <v>34010</v>
      </c>
      <c r="D374" s="24">
        <v>31810</v>
      </c>
      <c r="E374" s="24">
        <v>29610</v>
      </c>
      <c r="F374" s="24">
        <v>27980</v>
      </c>
      <c r="G374" s="24">
        <v>26510</v>
      </c>
      <c r="H374" s="24">
        <v>25050</v>
      </c>
      <c r="I374" s="24">
        <v>23580</v>
      </c>
      <c r="J374" s="24">
        <v>22110</v>
      </c>
      <c r="K374" s="24">
        <v>20650</v>
      </c>
      <c r="L374" s="24">
        <v>19180</v>
      </c>
      <c r="M374" s="24">
        <v>17710</v>
      </c>
      <c r="N374" s="24">
        <v>16250</v>
      </c>
    </row>
    <row r="375" spans="1:14" ht="26.25">
      <c r="A375" s="20">
        <v>262500</v>
      </c>
      <c r="B375" s="23" t="s">
        <v>442</v>
      </c>
      <c r="C375" s="24">
        <v>34160</v>
      </c>
      <c r="D375" s="24">
        <v>31960</v>
      </c>
      <c r="E375" s="24">
        <v>29760</v>
      </c>
      <c r="F375" s="24">
        <v>28080</v>
      </c>
      <c r="G375" s="24">
        <v>26610</v>
      </c>
      <c r="H375" s="24">
        <v>25150</v>
      </c>
      <c r="I375" s="24">
        <v>23680</v>
      </c>
      <c r="J375" s="24">
        <v>22210</v>
      </c>
      <c r="K375" s="24">
        <v>20750</v>
      </c>
      <c r="L375" s="24">
        <v>19280</v>
      </c>
      <c r="M375" s="24">
        <v>17810</v>
      </c>
      <c r="N375" s="24">
        <v>16350</v>
      </c>
    </row>
    <row r="376" spans="1:14" ht="26.25">
      <c r="A376" s="20">
        <v>263000</v>
      </c>
      <c r="B376" s="23" t="s">
        <v>443</v>
      </c>
      <c r="C376" s="24">
        <v>34310</v>
      </c>
      <c r="D376" s="24">
        <v>32110</v>
      </c>
      <c r="E376" s="24">
        <v>29910</v>
      </c>
      <c r="F376" s="24">
        <v>28180</v>
      </c>
      <c r="G376" s="24">
        <v>26710</v>
      </c>
      <c r="H376" s="24">
        <v>25250</v>
      </c>
      <c r="I376" s="24">
        <v>23780</v>
      </c>
      <c r="J376" s="24">
        <v>22310</v>
      </c>
      <c r="K376" s="24">
        <v>20850</v>
      </c>
      <c r="L376" s="24">
        <v>19380</v>
      </c>
      <c r="M376" s="24">
        <v>17910</v>
      </c>
      <c r="N376" s="24">
        <v>16450</v>
      </c>
    </row>
    <row r="377" spans="1:14" ht="26.25">
      <c r="A377" s="20">
        <v>263500</v>
      </c>
      <c r="B377" s="23" t="s">
        <v>444</v>
      </c>
      <c r="C377" s="24">
        <v>34460</v>
      </c>
      <c r="D377" s="24">
        <v>32260</v>
      </c>
      <c r="E377" s="24">
        <v>30060</v>
      </c>
      <c r="F377" s="24">
        <v>28280</v>
      </c>
      <c r="G377" s="24">
        <v>26810</v>
      </c>
      <c r="H377" s="24">
        <v>25350</v>
      </c>
      <c r="I377" s="24">
        <v>23880</v>
      </c>
      <c r="J377" s="24">
        <v>22410</v>
      </c>
      <c r="K377" s="24">
        <v>20950</v>
      </c>
      <c r="L377" s="24">
        <v>19480</v>
      </c>
      <c r="M377" s="24">
        <v>18010</v>
      </c>
      <c r="N377" s="24">
        <v>16550</v>
      </c>
    </row>
    <row r="378" spans="1:14" ht="26.25">
      <c r="A378" s="20">
        <v>264000</v>
      </c>
      <c r="B378" s="23" t="s">
        <v>445</v>
      </c>
      <c r="C378" s="24">
        <v>34610</v>
      </c>
      <c r="D378" s="24">
        <v>32410</v>
      </c>
      <c r="E378" s="24">
        <v>30210</v>
      </c>
      <c r="F378" s="24">
        <v>28380</v>
      </c>
      <c r="G378" s="24">
        <v>26910</v>
      </c>
      <c r="H378" s="24">
        <v>25450</v>
      </c>
      <c r="I378" s="24">
        <v>23980</v>
      </c>
      <c r="J378" s="24">
        <v>22510</v>
      </c>
      <c r="K378" s="24">
        <v>21050</v>
      </c>
      <c r="L378" s="24">
        <v>19580</v>
      </c>
      <c r="M378" s="24">
        <v>18110</v>
      </c>
      <c r="N378" s="24">
        <v>16650</v>
      </c>
    </row>
    <row r="379" spans="1:14" ht="27" thickBot="1">
      <c r="A379" s="20">
        <v>264500</v>
      </c>
      <c r="B379" s="25" t="s">
        <v>446</v>
      </c>
      <c r="C379" s="26">
        <v>34760</v>
      </c>
      <c r="D379" s="26">
        <v>32560</v>
      </c>
      <c r="E379" s="26">
        <v>30360</v>
      </c>
      <c r="F379" s="26">
        <v>28480</v>
      </c>
      <c r="G379" s="26">
        <v>27010</v>
      </c>
      <c r="H379" s="26">
        <v>25550</v>
      </c>
      <c r="I379" s="26">
        <v>24080</v>
      </c>
      <c r="J379" s="26">
        <v>22610</v>
      </c>
      <c r="K379" s="26">
        <v>21150</v>
      </c>
      <c r="L379" s="26">
        <v>19680</v>
      </c>
      <c r="M379" s="26">
        <v>18210</v>
      </c>
      <c r="N379" s="26">
        <v>16750</v>
      </c>
    </row>
    <row r="380" spans="1:14" ht="27" thickTop="1">
      <c r="A380" s="20">
        <v>265000</v>
      </c>
      <c r="B380" s="23" t="s">
        <v>447</v>
      </c>
      <c r="C380" s="24">
        <v>34910</v>
      </c>
      <c r="D380" s="24">
        <v>32710</v>
      </c>
      <c r="E380" s="24">
        <v>30510</v>
      </c>
      <c r="F380" s="24">
        <v>28580</v>
      </c>
      <c r="G380" s="24">
        <v>27110</v>
      </c>
      <c r="H380" s="24">
        <v>25650</v>
      </c>
      <c r="I380" s="24">
        <v>24180</v>
      </c>
      <c r="J380" s="24">
        <v>22710</v>
      </c>
      <c r="K380" s="24">
        <v>21250</v>
      </c>
      <c r="L380" s="24">
        <v>19780</v>
      </c>
      <c r="M380" s="24">
        <v>18310</v>
      </c>
      <c r="N380" s="24">
        <v>16850</v>
      </c>
    </row>
    <row r="381" spans="1:14" ht="26.25">
      <c r="A381" s="20">
        <v>265500</v>
      </c>
      <c r="B381" s="23" t="s">
        <v>448</v>
      </c>
      <c r="C381" s="24">
        <v>35060</v>
      </c>
      <c r="D381" s="24">
        <v>32860</v>
      </c>
      <c r="E381" s="24">
        <v>30660</v>
      </c>
      <c r="F381" s="24">
        <v>28680</v>
      </c>
      <c r="G381" s="24">
        <v>27210</v>
      </c>
      <c r="H381" s="24">
        <v>25750</v>
      </c>
      <c r="I381" s="24">
        <v>24280</v>
      </c>
      <c r="J381" s="24">
        <v>22810</v>
      </c>
      <c r="K381" s="24">
        <v>21350</v>
      </c>
      <c r="L381" s="24">
        <v>19880</v>
      </c>
      <c r="M381" s="24">
        <v>18410</v>
      </c>
      <c r="N381" s="24">
        <v>16950</v>
      </c>
    </row>
    <row r="382" spans="1:14" ht="26.25">
      <c r="A382" s="20">
        <v>266000</v>
      </c>
      <c r="B382" s="23" t="s">
        <v>449</v>
      </c>
      <c r="C382" s="24">
        <v>35210</v>
      </c>
      <c r="D382" s="24">
        <v>33010</v>
      </c>
      <c r="E382" s="24">
        <v>30810</v>
      </c>
      <c r="F382" s="24">
        <v>28780</v>
      </c>
      <c r="G382" s="24">
        <v>27310</v>
      </c>
      <c r="H382" s="24">
        <v>25850</v>
      </c>
      <c r="I382" s="24">
        <v>24380</v>
      </c>
      <c r="J382" s="24">
        <v>22910</v>
      </c>
      <c r="K382" s="24">
        <v>21450</v>
      </c>
      <c r="L382" s="24">
        <v>19980</v>
      </c>
      <c r="M382" s="24">
        <v>18510</v>
      </c>
      <c r="N382" s="24">
        <v>17050</v>
      </c>
    </row>
    <row r="383" spans="1:14" ht="26.25">
      <c r="A383" s="20">
        <v>266500</v>
      </c>
      <c r="B383" s="23" t="s">
        <v>450</v>
      </c>
      <c r="C383" s="24">
        <v>35360</v>
      </c>
      <c r="D383" s="24">
        <v>33160</v>
      </c>
      <c r="E383" s="24">
        <v>30960</v>
      </c>
      <c r="F383" s="24">
        <v>28880</v>
      </c>
      <c r="G383" s="24">
        <v>27410</v>
      </c>
      <c r="H383" s="24">
        <v>25950</v>
      </c>
      <c r="I383" s="24">
        <v>24480</v>
      </c>
      <c r="J383" s="24">
        <v>23010</v>
      </c>
      <c r="K383" s="24">
        <v>21550</v>
      </c>
      <c r="L383" s="24">
        <v>20080</v>
      </c>
      <c r="M383" s="24">
        <v>18610</v>
      </c>
      <c r="N383" s="24">
        <v>17150</v>
      </c>
    </row>
    <row r="384" spans="1:14" ht="26.25">
      <c r="A384" s="20">
        <v>267000</v>
      </c>
      <c r="B384" s="23" t="s">
        <v>451</v>
      </c>
      <c r="C384" s="24">
        <v>35510</v>
      </c>
      <c r="D384" s="24">
        <v>33310</v>
      </c>
      <c r="E384" s="24">
        <v>31110</v>
      </c>
      <c r="F384" s="24">
        <v>28980</v>
      </c>
      <c r="G384" s="24">
        <v>27510</v>
      </c>
      <c r="H384" s="24">
        <v>26050</v>
      </c>
      <c r="I384" s="24">
        <v>24580</v>
      </c>
      <c r="J384" s="24">
        <v>23110</v>
      </c>
      <c r="K384" s="24">
        <v>21650</v>
      </c>
      <c r="L384" s="24">
        <v>20180</v>
      </c>
      <c r="M384" s="24">
        <v>18710</v>
      </c>
      <c r="N384" s="24">
        <v>17250</v>
      </c>
    </row>
    <row r="385" spans="1:14" ht="26.25">
      <c r="A385" s="20">
        <v>267500</v>
      </c>
      <c r="B385" s="23" t="s">
        <v>452</v>
      </c>
      <c r="C385" s="24">
        <v>35660</v>
      </c>
      <c r="D385" s="24">
        <v>33460</v>
      </c>
      <c r="E385" s="24">
        <v>31260</v>
      </c>
      <c r="F385" s="24">
        <v>29080</v>
      </c>
      <c r="G385" s="24">
        <v>27610</v>
      </c>
      <c r="H385" s="24">
        <v>26150</v>
      </c>
      <c r="I385" s="24">
        <v>24680</v>
      </c>
      <c r="J385" s="24">
        <v>23210</v>
      </c>
      <c r="K385" s="24">
        <v>21750</v>
      </c>
      <c r="L385" s="24">
        <v>20280</v>
      </c>
      <c r="M385" s="24">
        <v>18810</v>
      </c>
      <c r="N385" s="24">
        <v>17350</v>
      </c>
    </row>
    <row r="386" spans="1:14" ht="26.25">
      <c r="A386" s="20">
        <v>268000</v>
      </c>
      <c r="B386" s="23" t="s">
        <v>453</v>
      </c>
      <c r="C386" s="24">
        <v>35810</v>
      </c>
      <c r="D386" s="24">
        <v>33610</v>
      </c>
      <c r="E386" s="24">
        <v>31410</v>
      </c>
      <c r="F386" s="24">
        <v>29210</v>
      </c>
      <c r="G386" s="24">
        <v>27710</v>
      </c>
      <c r="H386" s="24">
        <v>26250</v>
      </c>
      <c r="I386" s="24">
        <v>24780</v>
      </c>
      <c r="J386" s="24">
        <v>23310</v>
      </c>
      <c r="K386" s="24">
        <v>21850</v>
      </c>
      <c r="L386" s="24">
        <v>20380</v>
      </c>
      <c r="M386" s="24">
        <v>18910</v>
      </c>
      <c r="N386" s="24">
        <v>17450</v>
      </c>
    </row>
    <row r="387" spans="1:14" ht="26.25">
      <c r="A387" s="20">
        <v>268500</v>
      </c>
      <c r="B387" s="23" t="s">
        <v>454</v>
      </c>
      <c r="C387" s="24">
        <v>35960</v>
      </c>
      <c r="D387" s="24">
        <v>33760</v>
      </c>
      <c r="E387" s="24">
        <v>31560</v>
      </c>
      <c r="F387" s="24">
        <v>29360</v>
      </c>
      <c r="G387" s="24">
        <v>27810</v>
      </c>
      <c r="H387" s="24">
        <v>26350</v>
      </c>
      <c r="I387" s="24">
        <v>24880</v>
      </c>
      <c r="J387" s="24">
        <v>23410</v>
      </c>
      <c r="K387" s="24">
        <v>21950</v>
      </c>
      <c r="L387" s="24">
        <v>20480</v>
      </c>
      <c r="M387" s="24">
        <v>19010</v>
      </c>
      <c r="N387" s="24">
        <v>17550</v>
      </c>
    </row>
    <row r="388" spans="1:14" ht="26.25">
      <c r="A388" s="20">
        <v>269000</v>
      </c>
      <c r="B388" s="23" t="s">
        <v>455</v>
      </c>
      <c r="C388" s="24">
        <v>36110</v>
      </c>
      <c r="D388" s="24">
        <v>33910</v>
      </c>
      <c r="E388" s="24">
        <v>31710</v>
      </c>
      <c r="F388" s="24">
        <v>29510</v>
      </c>
      <c r="G388" s="24">
        <v>27910</v>
      </c>
      <c r="H388" s="24">
        <v>26450</v>
      </c>
      <c r="I388" s="24">
        <v>24980</v>
      </c>
      <c r="J388" s="24">
        <v>23510</v>
      </c>
      <c r="K388" s="24">
        <v>22050</v>
      </c>
      <c r="L388" s="24">
        <v>20580</v>
      </c>
      <c r="M388" s="24">
        <v>19110</v>
      </c>
      <c r="N388" s="24">
        <v>17650</v>
      </c>
    </row>
    <row r="389" spans="1:14" ht="27" thickBot="1">
      <c r="A389" s="20">
        <v>269500</v>
      </c>
      <c r="B389" s="25" t="s">
        <v>456</v>
      </c>
      <c r="C389" s="26">
        <v>36260</v>
      </c>
      <c r="D389" s="26">
        <v>34060</v>
      </c>
      <c r="E389" s="26">
        <v>31860</v>
      </c>
      <c r="F389" s="26">
        <v>29660</v>
      </c>
      <c r="G389" s="26">
        <v>28010</v>
      </c>
      <c r="H389" s="26">
        <v>26550</v>
      </c>
      <c r="I389" s="26">
        <v>25080</v>
      </c>
      <c r="J389" s="26">
        <v>23610</v>
      </c>
      <c r="K389" s="26">
        <v>22150</v>
      </c>
      <c r="L389" s="26">
        <v>20680</v>
      </c>
      <c r="M389" s="26">
        <v>19210</v>
      </c>
      <c r="N389" s="26">
        <v>17750</v>
      </c>
    </row>
    <row r="390" spans="1:14" ht="27" thickTop="1">
      <c r="A390" s="20">
        <v>270000</v>
      </c>
      <c r="B390" s="23" t="s">
        <v>457</v>
      </c>
      <c r="C390" s="24">
        <v>36410</v>
      </c>
      <c r="D390" s="24">
        <v>34210</v>
      </c>
      <c r="E390" s="24">
        <v>32010</v>
      </c>
      <c r="F390" s="24">
        <v>29810</v>
      </c>
      <c r="G390" s="24">
        <v>28110</v>
      </c>
      <c r="H390" s="24">
        <v>26650</v>
      </c>
      <c r="I390" s="24">
        <v>25180</v>
      </c>
      <c r="J390" s="24">
        <v>23710</v>
      </c>
      <c r="K390" s="24">
        <v>22250</v>
      </c>
      <c r="L390" s="24">
        <v>20780</v>
      </c>
      <c r="M390" s="24">
        <v>19310</v>
      </c>
      <c r="N390" s="24">
        <v>17850</v>
      </c>
    </row>
    <row r="391" spans="1:14" ht="26.25">
      <c r="A391" s="20">
        <v>270500</v>
      </c>
      <c r="B391" s="23" t="s">
        <v>458</v>
      </c>
      <c r="C391" s="24">
        <v>36560</v>
      </c>
      <c r="D391" s="24">
        <v>34360</v>
      </c>
      <c r="E391" s="24">
        <v>32160</v>
      </c>
      <c r="F391" s="24">
        <v>29960</v>
      </c>
      <c r="G391" s="24">
        <v>28210</v>
      </c>
      <c r="H391" s="24">
        <v>26750</v>
      </c>
      <c r="I391" s="24">
        <v>25280</v>
      </c>
      <c r="J391" s="24">
        <v>23810</v>
      </c>
      <c r="K391" s="24">
        <v>22350</v>
      </c>
      <c r="L391" s="24">
        <v>20880</v>
      </c>
      <c r="M391" s="24">
        <v>19410</v>
      </c>
      <c r="N391" s="24">
        <v>17950</v>
      </c>
    </row>
    <row r="392" spans="1:14" ht="26.25">
      <c r="A392" s="20">
        <v>271000</v>
      </c>
      <c r="B392" s="23" t="s">
        <v>459</v>
      </c>
      <c r="C392" s="24">
        <v>36710</v>
      </c>
      <c r="D392" s="24">
        <v>34510</v>
      </c>
      <c r="E392" s="24">
        <v>32310</v>
      </c>
      <c r="F392" s="24">
        <v>30110</v>
      </c>
      <c r="G392" s="24">
        <v>28310</v>
      </c>
      <c r="H392" s="24">
        <v>26850</v>
      </c>
      <c r="I392" s="24">
        <v>25380</v>
      </c>
      <c r="J392" s="24">
        <v>23910</v>
      </c>
      <c r="K392" s="24">
        <v>22450</v>
      </c>
      <c r="L392" s="24">
        <v>20980</v>
      </c>
      <c r="M392" s="24">
        <v>19510</v>
      </c>
      <c r="N392" s="24">
        <v>18050</v>
      </c>
    </row>
    <row r="393" spans="1:14" ht="26.25">
      <c r="A393" s="20">
        <v>271500</v>
      </c>
      <c r="B393" s="23" t="s">
        <v>460</v>
      </c>
      <c r="C393" s="24">
        <v>36860</v>
      </c>
      <c r="D393" s="24">
        <v>34660</v>
      </c>
      <c r="E393" s="24">
        <v>32460</v>
      </c>
      <c r="F393" s="24">
        <v>30260</v>
      </c>
      <c r="G393" s="24">
        <v>28410</v>
      </c>
      <c r="H393" s="24">
        <v>26950</v>
      </c>
      <c r="I393" s="24">
        <v>25480</v>
      </c>
      <c r="J393" s="24">
        <v>24010</v>
      </c>
      <c r="K393" s="24">
        <v>22550</v>
      </c>
      <c r="L393" s="24">
        <v>21080</v>
      </c>
      <c r="M393" s="24">
        <v>19610</v>
      </c>
      <c r="N393" s="24">
        <v>18150</v>
      </c>
    </row>
    <row r="394" spans="1:14" ht="26.25">
      <c r="A394" s="20">
        <v>272000</v>
      </c>
      <c r="B394" s="23" t="s">
        <v>461</v>
      </c>
      <c r="C394" s="24">
        <v>37010</v>
      </c>
      <c r="D394" s="24">
        <v>34810</v>
      </c>
      <c r="E394" s="24">
        <v>32610</v>
      </c>
      <c r="F394" s="24">
        <v>30410</v>
      </c>
      <c r="G394" s="24">
        <v>28510</v>
      </c>
      <c r="H394" s="24">
        <v>27050</v>
      </c>
      <c r="I394" s="24">
        <v>25580</v>
      </c>
      <c r="J394" s="24">
        <v>24110</v>
      </c>
      <c r="K394" s="24">
        <v>22650</v>
      </c>
      <c r="L394" s="24">
        <v>21180</v>
      </c>
      <c r="M394" s="24">
        <v>19710</v>
      </c>
      <c r="N394" s="24">
        <v>18250</v>
      </c>
    </row>
    <row r="395" spans="1:14" ht="26.25">
      <c r="A395" s="20">
        <v>272500</v>
      </c>
      <c r="B395" s="23" t="s">
        <v>462</v>
      </c>
      <c r="C395" s="24">
        <v>37160</v>
      </c>
      <c r="D395" s="24">
        <v>34960</v>
      </c>
      <c r="E395" s="24">
        <v>32760</v>
      </c>
      <c r="F395" s="24">
        <v>30560</v>
      </c>
      <c r="G395" s="24">
        <v>28610</v>
      </c>
      <c r="H395" s="24">
        <v>27150</v>
      </c>
      <c r="I395" s="24">
        <v>25680</v>
      </c>
      <c r="J395" s="24">
        <v>24210</v>
      </c>
      <c r="K395" s="24">
        <v>22750</v>
      </c>
      <c r="L395" s="24">
        <v>21280</v>
      </c>
      <c r="M395" s="24">
        <v>19810</v>
      </c>
      <c r="N395" s="24">
        <v>18350</v>
      </c>
    </row>
    <row r="396" spans="1:14" ht="26.25">
      <c r="A396" s="20">
        <v>273000</v>
      </c>
      <c r="B396" s="23" t="s">
        <v>463</v>
      </c>
      <c r="C396" s="24">
        <v>37310</v>
      </c>
      <c r="D396" s="24">
        <v>35110</v>
      </c>
      <c r="E396" s="24">
        <v>32910</v>
      </c>
      <c r="F396" s="24">
        <v>30710</v>
      </c>
      <c r="G396" s="24">
        <v>28710</v>
      </c>
      <c r="H396" s="24">
        <v>27250</v>
      </c>
      <c r="I396" s="24">
        <v>25780</v>
      </c>
      <c r="J396" s="24">
        <v>24310</v>
      </c>
      <c r="K396" s="24">
        <v>22850</v>
      </c>
      <c r="L396" s="24">
        <v>21380</v>
      </c>
      <c r="M396" s="24">
        <v>19910</v>
      </c>
      <c r="N396" s="24">
        <v>18450</v>
      </c>
    </row>
    <row r="397" spans="1:14" ht="26.25">
      <c r="A397" s="20">
        <v>273500</v>
      </c>
      <c r="B397" s="23" t="s">
        <v>464</v>
      </c>
      <c r="C397" s="24">
        <v>37460</v>
      </c>
      <c r="D397" s="24">
        <v>35260</v>
      </c>
      <c r="E397" s="24">
        <v>33060</v>
      </c>
      <c r="F397" s="24">
        <v>30860</v>
      </c>
      <c r="G397" s="24">
        <v>28810</v>
      </c>
      <c r="H397" s="24">
        <v>27350</v>
      </c>
      <c r="I397" s="24">
        <v>25880</v>
      </c>
      <c r="J397" s="24">
        <v>24410</v>
      </c>
      <c r="K397" s="24">
        <v>22950</v>
      </c>
      <c r="L397" s="24">
        <v>21480</v>
      </c>
      <c r="M397" s="24">
        <v>20010</v>
      </c>
      <c r="N397" s="24">
        <v>18550</v>
      </c>
    </row>
    <row r="398" spans="1:14" ht="26.25">
      <c r="A398" s="20">
        <v>274000</v>
      </c>
      <c r="B398" s="23" t="s">
        <v>465</v>
      </c>
      <c r="C398" s="24">
        <v>37610</v>
      </c>
      <c r="D398" s="24">
        <v>35410</v>
      </c>
      <c r="E398" s="24">
        <v>33210</v>
      </c>
      <c r="F398" s="24">
        <v>31010</v>
      </c>
      <c r="G398" s="24">
        <v>28910</v>
      </c>
      <c r="H398" s="24">
        <v>27450</v>
      </c>
      <c r="I398" s="24">
        <v>25980</v>
      </c>
      <c r="J398" s="24">
        <v>24510</v>
      </c>
      <c r="K398" s="24">
        <v>23050</v>
      </c>
      <c r="L398" s="24">
        <v>21580</v>
      </c>
      <c r="M398" s="24">
        <v>20110</v>
      </c>
      <c r="N398" s="24">
        <v>18650</v>
      </c>
    </row>
    <row r="399" spans="1:14" ht="27" thickBot="1">
      <c r="A399" s="20">
        <v>274500</v>
      </c>
      <c r="B399" s="25" t="s">
        <v>466</v>
      </c>
      <c r="C399" s="26">
        <v>37760</v>
      </c>
      <c r="D399" s="26">
        <v>35560</v>
      </c>
      <c r="E399" s="26">
        <v>33360</v>
      </c>
      <c r="F399" s="26">
        <v>31160</v>
      </c>
      <c r="G399" s="26">
        <v>29010</v>
      </c>
      <c r="H399" s="26">
        <v>27550</v>
      </c>
      <c r="I399" s="26">
        <v>26080</v>
      </c>
      <c r="J399" s="26">
        <v>24610</v>
      </c>
      <c r="K399" s="26">
        <v>23150</v>
      </c>
      <c r="L399" s="26">
        <v>21680</v>
      </c>
      <c r="M399" s="26">
        <v>20210</v>
      </c>
      <c r="N399" s="26">
        <v>18750</v>
      </c>
    </row>
    <row r="400" spans="1:14" ht="27" thickTop="1">
      <c r="A400" s="20">
        <v>275000</v>
      </c>
      <c r="B400" s="23" t="s">
        <v>467</v>
      </c>
      <c r="C400" s="24">
        <v>37910</v>
      </c>
      <c r="D400" s="24">
        <v>35710</v>
      </c>
      <c r="E400" s="24">
        <v>33510</v>
      </c>
      <c r="F400" s="24">
        <v>31310</v>
      </c>
      <c r="G400" s="24">
        <v>29110</v>
      </c>
      <c r="H400" s="24">
        <v>27650</v>
      </c>
      <c r="I400" s="24">
        <v>26180</v>
      </c>
      <c r="J400" s="24">
        <v>24710</v>
      </c>
      <c r="K400" s="24">
        <v>23250</v>
      </c>
      <c r="L400" s="24">
        <v>21780</v>
      </c>
      <c r="M400" s="24">
        <v>20310</v>
      </c>
      <c r="N400" s="24">
        <v>18850</v>
      </c>
    </row>
    <row r="401" spans="1:14" ht="26.25">
      <c r="A401" s="20">
        <v>275500</v>
      </c>
      <c r="B401" s="23" t="s">
        <v>468</v>
      </c>
      <c r="C401" s="24">
        <v>38060</v>
      </c>
      <c r="D401" s="24">
        <v>35860</v>
      </c>
      <c r="E401" s="24">
        <v>33660</v>
      </c>
      <c r="F401" s="24">
        <v>31460</v>
      </c>
      <c r="G401" s="24">
        <v>29260</v>
      </c>
      <c r="H401" s="24">
        <v>27750</v>
      </c>
      <c r="I401" s="24">
        <v>26280</v>
      </c>
      <c r="J401" s="24">
        <v>24810</v>
      </c>
      <c r="K401" s="24">
        <v>23350</v>
      </c>
      <c r="L401" s="24">
        <v>21880</v>
      </c>
      <c r="M401" s="24">
        <v>20410</v>
      </c>
      <c r="N401" s="24">
        <v>18950</v>
      </c>
    </row>
    <row r="402" spans="1:14" ht="26.25">
      <c r="A402" s="20">
        <v>276000</v>
      </c>
      <c r="B402" s="23" t="s">
        <v>469</v>
      </c>
      <c r="C402" s="24">
        <v>38210</v>
      </c>
      <c r="D402" s="24">
        <v>36010</v>
      </c>
      <c r="E402" s="24">
        <v>33810</v>
      </c>
      <c r="F402" s="24">
        <v>31610</v>
      </c>
      <c r="G402" s="24">
        <v>29410</v>
      </c>
      <c r="H402" s="24">
        <v>27850</v>
      </c>
      <c r="I402" s="24">
        <v>26380</v>
      </c>
      <c r="J402" s="24">
        <v>24910</v>
      </c>
      <c r="K402" s="24">
        <v>23450</v>
      </c>
      <c r="L402" s="24">
        <v>21980</v>
      </c>
      <c r="M402" s="24">
        <v>20510</v>
      </c>
      <c r="N402" s="24">
        <v>19050</v>
      </c>
    </row>
    <row r="403" spans="1:14" ht="26.25">
      <c r="A403" s="20">
        <v>276500</v>
      </c>
      <c r="B403" s="23" t="s">
        <v>470</v>
      </c>
      <c r="C403" s="24">
        <v>38360</v>
      </c>
      <c r="D403" s="24">
        <v>36160</v>
      </c>
      <c r="E403" s="24">
        <v>33960</v>
      </c>
      <c r="F403" s="24">
        <v>31760</v>
      </c>
      <c r="G403" s="24">
        <v>29560</v>
      </c>
      <c r="H403" s="24">
        <v>27950</v>
      </c>
      <c r="I403" s="24">
        <v>26480</v>
      </c>
      <c r="J403" s="24">
        <v>25010</v>
      </c>
      <c r="K403" s="24">
        <v>23550</v>
      </c>
      <c r="L403" s="24">
        <v>22080</v>
      </c>
      <c r="M403" s="24">
        <v>20610</v>
      </c>
      <c r="N403" s="24">
        <v>19150</v>
      </c>
    </row>
    <row r="404" spans="1:14" ht="26.25">
      <c r="A404" s="20">
        <v>277000</v>
      </c>
      <c r="B404" s="23" t="s">
        <v>471</v>
      </c>
      <c r="C404" s="24">
        <v>38510</v>
      </c>
      <c r="D404" s="24">
        <v>36310</v>
      </c>
      <c r="E404" s="24">
        <v>34110</v>
      </c>
      <c r="F404" s="24">
        <v>31910</v>
      </c>
      <c r="G404" s="24">
        <v>29710</v>
      </c>
      <c r="H404" s="24">
        <v>28050</v>
      </c>
      <c r="I404" s="24">
        <v>26580</v>
      </c>
      <c r="J404" s="24">
        <v>25110</v>
      </c>
      <c r="K404" s="24">
        <v>23650</v>
      </c>
      <c r="L404" s="24">
        <v>22180</v>
      </c>
      <c r="M404" s="24">
        <v>20710</v>
      </c>
      <c r="N404" s="24">
        <v>19250</v>
      </c>
    </row>
    <row r="405" spans="1:14" ht="26.25">
      <c r="A405" s="20">
        <v>277500</v>
      </c>
      <c r="B405" s="23" t="s">
        <v>472</v>
      </c>
      <c r="C405" s="24">
        <v>38660</v>
      </c>
      <c r="D405" s="24">
        <v>36460</v>
      </c>
      <c r="E405" s="24">
        <v>34260</v>
      </c>
      <c r="F405" s="24">
        <v>32060</v>
      </c>
      <c r="G405" s="24">
        <v>29860</v>
      </c>
      <c r="H405" s="24">
        <v>28150</v>
      </c>
      <c r="I405" s="24">
        <v>26680</v>
      </c>
      <c r="J405" s="24">
        <v>25210</v>
      </c>
      <c r="K405" s="24">
        <v>23750</v>
      </c>
      <c r="L405" s="24">
        <v>22280</v>
      </c>
      <c r="M405" s="24">
        <v>20810</v>
      </c>
      <c r="N405" s="24">
        <v>19350</v>
      </c>
    </row>
    <row r="406" spans="1:14" ht="26.25">
      <c r="A406" s="20">
        <v>278000</v>
      </c>
      <c r="B406" s="23" t="s">
        <v>473</v>
      </c>
      <c r="C406" s="24">
        <v>38810</v>
      </c>
      <c r="D406" s="24">
        <v>36610</v>
      </c>
      <c r="E406" s="24">
        <v>34410</v>
      </c>
      <c r="F406" s="24">
        <v>32210</v>
      </c>
      <c r="G406" s="24">
        <v>30010</v>
      </c>
      <c r="H406" s="24">
        <v>28250</v>
      </c>
      <c r="I406" s="24">
        <v>26780</v>
      </c>
      <c r="J406" s="24">
        <v>25310</v>
      </c>
      <c r="K406" s="24">
        <v>23850</v>
      </c>
      <c r="L406" s="24">
        <v>22380</v>
      </c>
      <c r="M406" s="24">
        <v>20910</v>
      </c>
      <c r="N406" s="24">
        <v>19450</v>
      </c>
    </row>
    <row r="407" spans="1:14" ht="26.25">
      <c r="A407" s="20">
        <v>278500</v>
      </c>
      <c r="B407" s="23" t="s">
        <v>474</v>
      </c>
      <c r="C407" s="24">
        <v>38960</v>
      </c>
      <c r="D407" s="24">
        <v>36760</v>
      </c>
      <c r="E407" s="24">
        <v>34560</v>
      </c>
      <c r="F407" s="24">
        <v>32360</v>
      </c>
      <c r="G407" s="24">
        <v>30160</v>
      </c>
      <c r="H407" s="24">
        <v>28350</v>
      </c>
      <c r="I407" s="24">
        <v>26880</v>
      </c>
      <c r="J407" s="24">
        <v>25410</v>
      </c>
      <c r="K407" s="24">
        <v>23950</v>
      </c>
      <c r="L407" s="24">
        <v>22480</v>
      </c>
      <c r="M407" s="24">
        <v>21010</v>
      </c>
      <c r="N407" s="24">
        <v>19550</v>
      </c>
    </row>
    <row r="408" spans="1:14" ht="26.25">
      <c r="A408" s="20">
        <v>279000</v>
      </c>
      <c r="B408" s="23" t="s">
        <v>475</v>
      </c>
      <c r="C408" s="24">
        <v>39110</v>
      </c>
      <c r="D408" s="24">
        <v>36910</v>
      </c>
      <c r="E408" s="24">
        <v>34710</v>
      </c>
      <c r="F408" s="24">
        <v>32510</v>
      </c>
      <c r="G408" s="24">
        <v>30310</v>
      </c>
      <c r="H408" s="24">
        <v>28450</v>
      </c>
      <c r="I408" s="24">
        <v>26980</v>
      </c>
      <c r="J408" s="24">
        <v>25510</v>
      </c>
      <c r="K408" s="24">
        <v>24050</v>
      </c>
      <c r="L408" s="24">
        <v>22580</v>
      </c>
      <c r="M408" s="24">
        <v>21110</v>
      </c>
      <c r="N408" s="24">
        <v>19650</v>
      </c>
    </row>
    <row r="409" spans="1:14" ht="27" thickBot="1">
      <c r="A409" s="20">
        <v>279500</v>
      </c>
      <c r="B409" s="25" t="s">
        <v>476</v>
      </c>
      <c r="C409" s="26">
        <v>39260</v>
      </c>
      <c r="D409" s="26">
        <v>37060</v>
      </c>
      <c r="E409" s="26">
        <v>34860</v>
      </c>
      <c r="F409" s="26">
        <v>32660</v>
      </c>
      <c r="G409" s="26">
        <v>30460</v>
      </c>
      <c r="H409" s="26">
        <v>28550</v>
      </c>
      <c r="I409" s="26">
        <v>27080</v>
      </c>
      <c r="J409" s="26">
        <v>25610</v>
      </c>
      <c r="K409" s="26">
        <v>24150</v>
      </c>
      <c r="L409" s="26">
        <v>22680</v>
      </c>
      <c r="M409" s="26">
        <v>21210</v>
      </c>
      <c r="N409" s="26">
        <v>19750</v>
      </c>
    </row>
    <row r="410" spans="1:14" ht="27" thickTop="1">
      <c r="A410" s="20">
        <v>280000</v>
      </c>
      <c r="B410" s="23" t="s">
        <v>477</v>
      </c>
      <c r="C410" s="24">
        <v>39410</v>
      </c>
      <c r="D410" s="24">
        <v>37210</v>
      </c>
      <c r="E410" s="24">
        <v>35010</v>
      </c>
      <c r="F410" s="24">
        <v>32810</v>
      </c>
      <c r="G410" s="24">
        <v>30610</v>
      </c>
      <c r="H410" s="24">
        <v>28650</v>
      </c>
      <c r="I410" s="24">
        <v>27180</v>
      </c>
      <c r="J410" s="24">
        <v>25710</v>
      </c>
      <c r="K410" s="24">
        <v>24250</v>
      </c>
      <c r="L410" s="24">
        <v>22780</v>
      </c>
      <c r="M410" s="24">
        <v>21310</v>
      </c>
      <c r="N410" s="24">
        <v>19850</v>
      </c>
    </row>
    <row r="411" spans="1:14" ht="26.25">
      <c r="A411" s="20">
        <v>280500</v>
      </c>
      <c r="B411" s="23" t="s">
        <v>478</v>
      </c>
      <c r="C411" s="24">
        <v>39560</v>
      </c>
      <c r="D411" s="24">
        <v>37360</v>
      </c>
      <c r="E411" s="24">
        <v>35160</v>
      </c>
      <c r="F411" s="24">
        <v>32960</v>
      </c>
      <c r="G411" s="24">
        <v>30760</v>
      </c>
      <c r="H411" s="24">
        <v>28750</v>
      </c>
      <c r="I411" s="24">
        <v>27280</v>
      </c>
      <c r="J411" s="24">
        <v>25810</v>
      </c>
      <c r="K411" s="24">
        <v>24350</v>
      </c>
      <c r="L411" s="24">
        <v>22880</v>
      </c>
      <c r="M411" s="24">
        <v>21410</v>
      </c>
      <c r="N411" s="24">
        <v>19950</v>
      </c>
    </row>
    <row r="412" spans="1:14" ht="26.25">
      <c r="A412" s="20">
        <v>281000</v>
      </c>
      <c r="B412" s="23" t="s">
        <v>479</v>
      </c>
      <c r="C412" s="24">
        <v>39710</v>
      </c>
      <c r="D412" s="24">
        <v>37510</v>
      </c>
      <c r="E412" s="24">
        <v>35310</v>
      </c>
      <c r="F412" s="24">
        <v>33110</v>
      </c>
      <c r="G412" s="24">
        <v>30910</v>
      </c>
      <c r="H412" s="24">
        <v>28850</v>
      </c>
      <c r="I412" s="24">
        <v>27380</v>
      </c>
      <c r="J412" s="24">
        <v>25910</v>
      </c>
      <c r="K412" s="24">
        <v>24450</v>
      </c>
      <c r="L412" s="24">
        <v>22980</v>
      </c>
      <c r="M412" s="24">
        <v>21510</v>
      </c>
      <c r="N412" s="24">
        <v>20050</v>
      </c>
    </row>
    <row r="413" spans="1:14" ht="26.25">
      <c r="A413" s="20">
        <v>281500</v>
      </c>
      <c r="B413" s="23" t="s">
        <v>480</v>
      </c>
      <c r="C413" s="24">
        <v>39860</v>
      </c>
      <c r="D413" s="24">
        <v>37660</v>
      </c>
      <c r="E413" s="24">
        <v>35460</v>
      </c>
      <c r="F413" s="24">
        <v>33260</v>
      </c>
      <c r="G413" s="24">
        <v>31060</v>
      </c>
      <c r="H413" s="24">
        <v>28950</v>
      </c>
      <c r="I413" s="24">
        <v>27480</v>
      </c>
      <c r="J413" s="24">
        <v>26010</v>
      </c>
      <c r="K413" s="24">
        <v>24550</v>
      </c>
      <c r="L413" s="24">
        <v>23080</v>
      </c>
      <c r="M413" s="24">
        <v>21610</v>
      </c>
      <c r="N413" s="24">
        <v>20150</v>
      </c>
    </row>
    <row r="414" spans="1:14" ht="26.25">
      <c r="A414" s="20">
        <v>282000</v>
      </c>
      <c r="B414" s="23" t="s">
        <v>481</v>
      </c>
      <c r="C414" s="24">
        <v>40010</v>
      </c>
      <c r="D414" s="24">
        <v>37810</v>
      </c>
      <c r="E414" s="24">
        <v>35610</v>
      </c>
      <c r="F414" s="24">
        <v>33410</v>
      </c>
      <c r="G414" s="24">
        <v>31210</v>
      </c>
      <c r="H414" s="24">
        <v>29050</v>
      </c>
      <c r="I414" s="24">
        <v>27580</v>
      </c>
      <c r="J414" s="24">
        <v>26110</v>
      </c>
      <c r="K414" s="24">
        <v>24650</v>
      </c>
      <c r="L414" s="24">
        <v>23180</v>
      </c>
      <c r="M414" s="24">
        <v>21710</v>
      </c>
      <c r="N414" s="24">
        <v>20250</v>
      </c>
    </row>
    <row r="415" spans="1:14" ht="26.25">
      <c r="A415" s="20">
        <v>282500</v>
      </c>
      <c r="B415" s="23" t="s">
        <v>482</v>
      </c>
      <c r="C415" s="24">
        <v>40160</v>
      </c>
      <c r="D415" s="24">
        <v>37960</v>
      </c>
      <c r="E415" s="24">
        <v>35760</v>
      </c>
      <c r="F415" s="24">
        <v>33560</v>
      </c>
      <c r="G415" s="24">
        <v>31360</v>
      </c>
      <c r="H415" s="24">
        <v>29160</v>
      </c>
      <c r="I415" s="24">
        <v>27680</v>
      </c>
      <c r="J415" s="24">
        <v>26210</v>
      </c>
      <c r="K415" s="24">
        <v>24750</v>
      </c>
      <c r="L415" s="24">
        <v>23280</v>
      </c>
      <c r="M415" s="24">
        <v>21810</v>
      </c>
      <c r="N415" s="24">
        <v>20350</v>
      </c>
    </row>
    <row r="416" spans="1:14" ht="26.25">
      <c r="A416" s="20">
        <v>283000</v>
      </c>
      <c r="B416" s="23" t="s">
        <v>483</v>
      </c>
      <c r="C416" s="24">
        <v>40310</v>
      </c>
      <c r="D416" s="24">
        <v>38110</v>
      </c>
      <c r="E416" s="24">
        <v>35910</v>
      </c>
      <c r="F416" s="24">
        <v>33710</v>
      </c>
      <c r="G416" s="24">
        <v>31510</v>
      </c>
      <c r="H416" s="24">
        <v>29310</v>
      </c>
      <c r="I416" s="24">
        <v>27780</v>
      </c>
      <c r="J416" s="24">
        <v>26310</v>
      </c>
      <c r="K416" s="24">
        <v>24850</v>
      </c>
      <c r="L416" s="24">
        <v>23380</v>
      </c>
      <c r="M416" s="24">
        <v>21910</v>
      </c>
      <c r="N416" s="24">
        <v>20450</v>
      </c>
    </row>
    <row r="417" spans="1:14" ht="26.25">
      <c r="A417" s="20">
        <v>283500</v>
      </c>
      <c r="B417" s="23" t="s">
        <v>484</v>
      </c>
      <c r="C417" s="24">
        <v>40460</v>
      </c>
      <c r="D417" s="24">
        <v>38260</v>
      </c>
      <c r="E417" s="24">
        <v>36060</v>
      </c>
      <c r="F417" s="24">
        <v>33860</v>
      </c>
      <c r="G417" s="24">
        <v>31660</v>
      </c>
      <c r="H417" s="24">
        <v>29460</v>
      </c>
      <c r="I417" s="24">
        <v>27880</v>
      </c>
      <c r="J417" s="24">
        <v>26410</v>
      </c>
      <c r="K417" s="24">
        <v>24950</v>
      </c>
      <c r="L417" s="24">
        <v>23480</v>
      </c>
      <c r="M417" s="24">
        <v>22010</v>
      </c>
      <c r="N417" s="24">
        <v>20550</v>
      </c>
    </row>
    <row r="418" spans="1:14" ht="26.25">
      <c r="A418" s="20">
        <v>284000</v>
      </c>
      <c r="B418" s="23" t="s">
        <v>485</v>
      </c>
      <c r="C418" s="24">
        <v>40610</v>
      </c>
      <c r="D418" s="24">
        <v>38410</v>
      </c>
      <c r="E418" s="24">
        <v>36210</v>
      </c>
      <c r="F418" s="24">
        <v>34010</v>
      </c>
      <c r="G418" s="24">
        <v>31810</v>
      </c>
      <c r="H418" s="24">
        <v>29610</v>
      </c>
      <c r="I418" s="24">
        <v>27980</v>
      </c>
      <c r="J418" s="24">
        <v>26510</v>
      </c>
      <c r="K418" s="24">
        <v>25050</v>
      </c>
      <c r="L418" s="24">
        <v>23580</v>
      </c>
      <c r="M418" s="24">
        <v>22110</v>
      </c>
      <c r="N418" s="24">
        <v>20650</v>
      </c>
    </row>
    <row r="419" spans="1:14" ht="27" thickBot="1">
      <c r="A419" s="20">
        <v>284500</v>
      </c>
      <c r="B419" s="25" t="s">
        <v>486</v>
      </c>
      <c r="C419" s="26">
        <v>40760</v>
      </c>
      <c r="D419" s="26">
        <v>38560</v>
      </c>
      <c r="E419" s="26">
        <v>36360</v>
      </c>
      <c r="F419" s="26">
        <v>34160</v>
      </c>
      <c r="G419" s="26">
        <v>31960</v>
      </c>
      <c r="H419" s="26">
        <v>29760</v>
      </c>
      <c r="I419" s="26">
        <v>28080</v>
      </c>
      <c r="J419" s="26">
        <v>26610</v>
      </c>
      <c r="K419" s="26">
        <v>25150</v>
      </c>
      <c r="L419" s="26">
        <v>23680</v>
      </c>
      <c r="M419" s="26">
        <v>22210</v>
      </c>
      <c r="N419" s="26">
        <v>20750</v>
      </c>
    </row>
    <row r="420" spans="1:14" ht="27" thickTop="1">
      <c r="A420" s="20">
        <v>285000</v>
      </c>
      <c r="B420" s="23" t="s">
        <v>487</v>
      </c>
      <c r="C420" s="24">
        <v>40910</v>
      </c>
      <c r="D420" s="24">
        <v>38710</v>
      </c>
      <c r="E420" s="24">
        <v>36510</v>
      </c>
      <c r="F420" s="24">
        <v>34310</v>
      </c>
      <c r="G420" s="24">
        <v>32110</v>
      </c>
      <c r="H420" s="24">
        <v>29910</v>
      </c>
      <c r="I420" s="24">
        <v>28180</v>
      </c>
      <c r="J420" s="24">
        <v>26710</v>
      </c>
      <c r="K420" s="24">
        <v>25250</v>
      </c>
      <c r="L420" s="24">
        <v>23780</v>
      </c>
      <c r="M420" s="24">
        <v>22310</v>
      </c>
      <c r="N420" s="24">
        <v>20850</v>
      </c>
    </row>
    <row r="421" spans="1:14" ht="26.25">
      <c r="A421" s="20">
        <v>285500</v>
      </c>
      <c r="B421" s="23" t="s">
        <v>488</v>
      </c>
      <c r="C421" s="24">
        <v>41060</v>
      </c>
      <c r="D421" s="24">
        <v>38860</v>
      </c>
      <c r="E421" s="24">
        <v>36660</v>
      </c>
      <c r="F421" s="24">
        <v>34460</v>
      </c>
      <c r="G421" s="24">
        <v>32260</v>
      </c>
      <c r="H421" s="24">
        <v>30060</v>
      </c>
      <c r="I421" s="24">
        <v>28280</v>
      </c>
      <c r="J421" s="24">
        <v>26810</v>
      </c>
      <c r="K421" s="24">
        <v>25350</v>
      </c>
      <c r="L421" s="24">
        <v>23880</v>
      </c>
      <c r="M421" s="24">
        <v>22410</v>
      </c>
      <c r="N421" s="24">
        <v>20950</v>
      </c>
    </row>
    <row r="422" spans="1:14" ht="26.25">
      <c r="A422" s="20">
        <v>286000</v>
      </c>
      <c r="B422" s="23" t="s">
        <v>489</v>
      </c>
      <c r="C422" s="24">
        <v>41210</v>
      </c>
      <c r="D422" s="24">
        <v>39010</v>
      </c>
      <c r="E422" s="24">
        <v>36810</v>
      </c>
      <c r="F422" s="24">
        <v>34610</v>
      </c>
      <c r="G422" s="24">
        <v>32410</v>
      </c>
      <c r="H422" s="24">
        <v>30210</v>
      </c>
      <c r="I422" s="24">
        <v>28380</v>
      </c>
      <c r="J422" s="24">
        <v>26910</v>
      </c>
      <c r="K422" s="24">
        <v>25450</v>
      </c>
      <c r="L422" s="24">
        <v>23980</v>
      </c>
      <c r="M422" s="24">
        <v>22510</v>
      </c>
      <c r="N422" s="24">
        <v>21050</v>
      </c>
    </row>
    <row r="423" spans="1:14" ht="26.25">
      <c r="A423" s="20">
        <v>286500</v>
      </c>
      <c r="B423" s="23" t="s">
        <v>490</v>
      </c>
      <c r="C423" s="24">
        <v>41360</v>
      </c>
      <c r="D423" s="24">
        <v>39160</v>
      </c>
      <c r="E423" s="24">
        <v>36960</v>
      </c>
      <c r="F423" s="24">
        <v>34760</v>
      </c>
      <c r="G423" s="24">
        <v>32560</v>
      </c>
      <c r="H423" s="24">
        <v>30360</v>
      </c>
      <c r="I423" s="24">
        <v>28480</v>
      </c>
      <c r="J423" s="24">
        <v>27010</v>
      </c>
      <c r="K423" s="24">
        <v>25550</v>
      </c>
      <c r="L423" s="24">
        <v>24080</v>
      </c>
      <c r="M423" s="24">
        <v>22610</v>
      </c>
      <c r="N423" s="24">
        <v>21150</v>
      </c>
    </row>
    <row r="424" spans="1:14" ht="26.25">
      <c r="A424" s="20">
        <v>287000</v>
      </c>
      <c r="B424" s="23" t="s">
        <v>491</v>
      </c>
      <c r="C424" s="24">
        <v>41510</v>
      </c>
      <c r="D424" s="24">
        <v>39310</v>
      </c>
      <c r="E424" s="24">
        <v>37110</v>
      </c>
      <c r="F424" s="24">
        <v>34910</v>
      </c>
      <c r="G424" s="24">
        <v>32710</v>
      </c>
      <c r="H424" s="24">
        <v>30510</v>
      </c>
      <c r="I424" s="24">
        <v>28580</v>
      </c>
      <c r="J424" s="24">
        <v>27110</v>
      </c>
      <c r="K424" s="24">
        <v>25650</v>
      </c>
      <c r="L424" s="24">
        <v>24180</v>
      </c>
      <c r="M424" s="24">
        <v>22710</v>
      </c>
      <c r="N424" s="24">
        <v>21250</v>
      </c>
    </row>
    <row r="425" spans="1:14" ht="26.25">
      <c r="A425" s="20">
        <v>287500</v>
      </c>
      <c r="B425" s="23" t="s">
        <v>492</v>
      </c>
      <c r="C425" s="24">
        <v>41660</v>
      </c>
      <c r="D425" s="24">
        <v>39460</v>
      </c>
      <c r="E425" s="24">
        <v>37260</v>
      </c>
      <c r="F425" s="24">
        <v>35060</v>
      </c>
      <c r="G425" s="24">
        <v>32860</v>
      </c>
      <c r="H425" s="24">
        <v>30660</v>
      </c>
      <c r="I425" s="24">
        <v>28680</v>
      </c>
      <c r="J425" s="24">
        <v>27210</v>
      </c>
      <c r="K425" s="24">
        <v>25750</v>
      </c>
      <c r="L425" s="24">
        <v>24280</v>
      </c>
      <c r="M425" s="24">
        <v>22810</v>
      </c>
      <c r="N425" s="24">
        <v>21350</v>
      </c>
    </row>
    <row r="426" spans="1:14" ht="26.25">
      <c r="A426" s="20">
        <v>288000</v>
      </c>
      <c r="B426" s="23" t="s">
        <v>493</v>
      </c>
      <c r="C426" s="24">
        <v>41810</v>
      </c>
      <c r="D426" s="24">
        <v>39610</v>
      </c>
      <c r="E426" s="24">
        <v>37410</v>
      </c>
      <c r="F426" s="24">
        <v>35210</v>
      </c>
      <c r="G426" s="24">
        <v>33010</v>
      </c>
      <c r="H426" s="24">
        <v>30810</v>
      </c>
      <c r="I426" s="24">
        <v>28780</v>
      </c>
      <c r="J426" s="24">
        <v>27310</v>
      </c>
      <c r="K426" s="24">
        <v>25850</v>
      </c>
      <c r="L426" s="24">
        <v>24380</v>
      </c>
      <c r="M426" s="24">
        <v>22910</v>
      </c>
      <c r="N426" s="24">
        <v>21450</v>
      </c>
    </row>
    <row r="427" spans="1:14" ht="26.25">
      <c r="A427" s="20">
        <v>288500</v>
      </c>
      <c r="B427" s="23" t="s">
        <v>494</v>
      </c>
      <c r="C427" s="24">
        <v>41960</v>
      </c>
      <c r="D427" s="24">
        <v>39760</v>
      </c>
      <c r="E427" s="24">
        <v>37560</v>
      </c>
      <c r="F427" s="24">
        <v>35360</v>
      </c>
      <c r="G427" s="24">
        <v>33160</v>
      </c>
      <c r="H427" s="24">
        <v>30960</v>
      </c>
      <c r="I427" s="24">
        <v>28880</v>
      </c>
      <c r="J427" s="24">
        <v>27410</v>
      </c>
      <c r="K427" s="24">
        <v>25950</v>
      </c>
      <c r="L427" s="24">
        <v>24480</v>
      </c>
      <c r="M427" s="24">
        <v>23010</v>
      </c>
      <c r="N427" s="24">
        <v>21550</v>
      </c>
    </row>
    <row r="428" spans="1:14" ht="26.25">
      <c r="A428" s="20">
        <v>289000</v>
      </c>
      <c r="B428" s="23" t="s">
        <v>495</v>
      </c>
      <c r="C428" s="24">
        <v>42110</v>
      </c>
      <c r="D428" s="24">
        <v>39910</v>
      </c>
      <c r="E428" s="24">
        <v>37710</v>
      </c>
      <c r="F428" s="24">
        <v>35510</v>
      </c>
      <c r="G428" s="24">
        <v>33310</v>
      </c>
      <c r="H428" s="24">
        <v>31110</v>
      </c>
      <c r="I428" s="24">
        <v>28980</v>
      </c>
      <c r="J428" s="24">
        <v>27510</v>
      </c>
      <c r="K428" s="24">
        <v>26050</v>
      </c>
      <c r="L428" s="24">
        <v>24580</v>
      </c>
      <c r="M428" s="24">
        <v>23110</v>
      </c>
      <c r="N428" s="24">
        <v>21650</v>
      </c>
    </row>
    <row r="429" spans="1:14" ht="27" thickBot="1">
      <c r="A429" s="20">
        <v>289500</v>
      </c>
      <c r="B429" s="25" t="s">
        <v>496</v>
      </c>
      <c r="C429" s="26">
        <v>42260</v>
      </c>
      <c r="D429" s="26">
        <v>40060</v>
      </c>
      <c r="E429" s="26">
        <v>37860</v>
      </c>
      <c r="F429" s="26">
        <v>35660</v>
      </c>
      <c r="G429" s="26">
        <v>33460</v>
      </c>
      <c r="H429" s="26">
        <v>31260</v>
      </c>
      <c r="I429" s="26">
        <v>29080</v>
      </c>
      <c r="J429" s="26">
        <v>27610</v>
      </c>
      <c r="K429" s="26">
        <v>26150</v>
      </c>
      <c r="L429" s="26">
        <v>24680</v>
      </c>
      <c r="M429" s="26">
        <v>23210</v>
      </c>
      <c r="N429" s="26">
        <v>21750</v>
      </c>
    </row>
    <row r="430" spans="1:14" ht="27" thickTop="1">
      <c r="A430" s="20">
        <v>290000</v>
      </c>
      <c r="B430" s="23" t="s">
        <v>497</v>
      </c>
      <c r="C430" s="24">
        <v>42410</v>
      </c>
      <c r="D430" s="24">
        <v>40210</v>
      </c>
      <c r="E430" s="24">
        <v>38010</v>
      </c>
      <c r="F430" s="24">
        <v>35810</v>
      </c>
      <c r="G430" s="24">
        <v>33610</v>
      </c>
      <c r="H430" s="24">
        <v>31410</v>
      </c>
      <c r="I430" s="24">
        <v>29210</v>
      </c>
      <c r="J430" s="24">
        <v>27710</v>
      </c>
      <c r="K430" s="24">
        <v>26250</v>
      </c>
      <c r="L430" s="24">
        <v>24780</v>
      </c>
      <c r="M430" s="24">
        <v>23310</v>
      </c>
      <c r="N430" s="24">
        <v>21850</v>
      </c>
    </row>
    <row r="431" spans="1:14" ht="26.25">
      <c r="A431" s="20">
        <v>290500</v>
      </c>
      <c r="B431" s="23" t="s">
        <v>498</v>
      </c>
      <c r="C431" s="24">
        <v>42560</v>
      </c>
      <c r="D431" s="24">
        <v>40360</v>
      </c>
      <c r="E431" s="24">
        <v>38160</v>
      </c>
      <c r="F431" s="24">
        <v>35960</v>
      </c>
      <c r="G431" s="24">
        <v>33760</v>
      </c>
      <c r="H431" s="24">
        <v>31560</v>
      </c>
      <c r="I431" s="24">
        <v>29360</v>
      </c>
      <c r="J431" s="24">
        <v>27810</v>
      </c>
      <c r="K431" s="24">
        <v>26350</v>
      </c>
      <c r="L431" s="24">
        <v>24880</v>
      </c>
      <c r="M431" s="24">
        <v>23410</v>
      </c>
      <c r="N431" s="24">
        <v>21950</v>
      </c>
    </row>
    <row r="432" spans="1:14" ht="26.25">
      <c r="A432" s="20">
        <v>291000</v>
      </c>
      <c r="B432" s="23" t="s">
        <v>499</v>
      </c>
      <c r="C432" s="24">
        <v>42710</v>
      </c>
      <c r="D432" s="24">
        <v>40510</v>
      </c>
      <c r="E432" s="24">
        <v>38310</v>
      </c>
      <c r="F432" s="24">
        <v>36110</v>
      </c>
      <c r="G432" s="24">
        <v>33910</v>
      </c>
      <c r="H432" s="24">
        <v>31710</v>
      </c>
      <c r="I432" s="24">
        <v>29510</v>
      </c>
      <c r="J432" s="24">
        <v>27910</v>
      </c>
      <c r="K432" s="24">
        <v>26450</v>
      </c>
      <c r="L432" s="24">
        <v>24980</v>
      </c>
      <c r="M432" s="24">
        <v>23510</v>
      </c>
      <c r="N432" s="24">
        <v>22050</v>
      </c>
    </row>
    <row r="433" spans="1:14" ht="26.25">
      <c r="A433" s="20">
        <v>291500</v>
      </c>
      <c r="B433" s="23" t="s">
        <v>500</v>
      </c>
      <c r="C433" s="24">
        <v>42860</v>
      </c>
      <c r="D433" s="24">
        <v>40660</v>
      </c>
      <c r="E433" s="24">
        <v>38460</v>
      </c>
      <c r="F433" s="24">
        <v>36260</v>
      </c>
      <c r="G433" s="24">
        <v>34060</v>
      </c>
      <c r="H433" s="24">
        <v>31860</v>
      </c>
      <c r="I433" s="24">
        <v>29660</v>
      </c>
      <c r="J433" s="24">
        <v>28010</v>
      </c>
      <c r="K433" s="24">
        <v>26550</v>
      </c>
      <c r="L433" s="24">
        <v>25080</v>
      </c>
      <c r="M433" s="24">
        <v>23610</v>
      </c>
      <c r="N433" s="24">
        <v>22150</v>
      </c>
    </row>
    <row r="434" spans="1:14" ht="26.25">
      <c r="A434" s="20">
        <v>292000</v>
      </c>
      <c r="B434" s="23" t="s">
        <v>501</v>
      </c>
      <c r="C434" s="24">
        <v>43010</v>
      </c>
      <c r="D434" s="24">
        <v>40810</v>
      </c>
      <c r="E434" s="24">
        <v>38610</v>
      </c>
      <c r="F434" s="24">
        <v>36410</v>
      </c>
      <c r="G434" s="24">
        <v>34210</v>
      </c>
      <c r="H434" s="24">
        <v>32010</v>
      </c>
      <c r="I434" s="24">
        <v>29810</v>
      </c>
      <c r="J434" s="24">
        <v>28110</v>
      </c>
      <c r="K434" s="24">
        <v>26650</v>
      </c>
      <c r="L434" s="24">
        <v>25180</v>
      </c>
      <c r="M434" s="24">
        <v>23710</v>
      </c>
      <c r="N434" s="24">
        <v>22250</v>
      </c>
    </row>
    <row r="435" spans="1:14" ht="26.25">
      <c r="A435" s="20">
        <v>292500</v>
      </c>
      <c r="B435" s="23" t="s">
        <v>502</v>
      </c>
      <c r="C435" s="24">
        <v>43160</v>
      </c>
      <c r="D435" s="24">
        <v>40960</v>
      </c>
      <c r="E435" s="24">
        <v>38760</v>
      </c>
      <c r="F435" s="24">
        <v>36560</v>
      </c>
      <c r="G435" s="24">
        <v>34360</v>
      </c>
      <c r="H435" s="24">
        <v>32160</v>
      </c>
      <c r="I435" s="24">
        <v>29960</v>
      </c>
      <c r="J435" s="24">
        <v>28210</v>
      </c>
      <c r="K435" s="24">
        <v>26750</v>
      </c>
      <c r="L435" s="24">
        <v>25280</v>
      </c>
      <c r="M435" s="24">
        <v>23810</v>
      </c>
      <c r="N435" s="24">
        <v>22350</v>
      </c>
    </row>
    <row r="436" spans="1:14" ht="26.25">
      <c r="A436" s="20">
        <v>293000</v>
      </c>
      <c r="B436" s="23" t="s">
        <v>503</v>
      </c>
      <c r="C436" s="24">
        <v>43310</v>
      </c>
      <c r="D436" s="24">
        <v>41110</v>
      </c>
      <c r="E436" s="24">
        <v>38910</v>
      </c>
      <c r="F436" s="24">
        <v>36710</v>
      </c>
      <c r="G436" s="24">
        <v>34510</v>
      </c>
      <c r="H436" s="24">
        <v>32310</v>
      </c>
      <c r="I436" s="24">
        <v>30110</v>
      </c>
      <c r="J436" s="24">
        <v>28310</v>
      </c>
      <c r="K436" s="24">
        <v>26850</v>
      </c>
      <c r="L436" s="24">
        <v>25380</v>
      </c>
      <c r="M436" s="24">
        <v>23910</v>
      </c>
      <c r="N436" s="24">
        <v>22450</v>
      </c>
    </row>
    <row r="437" spans="1:14" ht="26.25">
      <c r="A437" s="20">
        <v>293500</v>
      </c>
      <c r="B437" s="23" t="s">
        <v>504</v>
      </c>
      <c r="C437" s="24">
        <v>43460</v>
      </c>
      <c r="D437" s="24">
        <v>41260</v>
      </c>
      <c r="E437" s="24">
        <v>39060</v>
      </c>
      <c r="F437" s="24">
        <v>36860</v>
      </c>
      <c r="G437" s="24">
        <v>34660</v>
      </c>
      <c r="H437" s="24">
        <v>32460</v>
      </c>
      <c r="I437" s="24">
        <v>30260</v>
      </c>
      <c r="J437" s="24">
        <v>28410</v>
      </c>
      <c r="K437" s="24">
        <v>26950</v>
      </c>
      <c r="L437" s="24">
        <v>25480</v>
      </c>
      <c r="M437" s="24">
        <v>24010</v>
      </c>
      <c r="N437" s="24">
        <v>22550</v>
      </c>
    </row>
    <row r="438" spans="1:14" ht="26.25">
      <c r="A438" s="20">
        <v>294000</v>
      </c>
      <c r="B438" s="23" t="s">
        <v>505</v>
      </c>
      <c r="C438" s="24">
        <v>43610</v>
      </c>
      <c r="D438" s="24">
        <v>41410</v>
      </c>
      <c r="E438" s="24">
        <v>39210</v>
      </c>
      <c r="F438" s="24">
        <v>37010</v>
      </c>
      <c r="G438" s="24">
        <v>34810</v>
      </c>
      <c r="H438" s="24">
        <v>32610</v>
      </c>
      <c r="I438" s="24">
        <v>30410</v>
      </c>
      <c r="J438" s="24">
        <v>28510</v>
      </c>
      <c r="K438" s="24">
        <v>27050</v>
      </c>
      <c r="L438" s="24">
        <v>25580</v>
      </c>
      <c r="M438" s="24">
        <v>24110</v>
      </c>
      <c r="N438" s="24">
        <v>22650</v>
      </c>
    </row>
    <row r="439" spans="1:14" ht="27" thickBot="1">
      <c r="A439" s="20">
        <v>294500</v>
      </c>
      <c r="B439" s="25" t="s">
        <v>506</v>
      </c>
      <c r="C439" s="26">
        <v>43760</v>
      </c>
      <c r="D439" s="26">
        <v>41560</v>
      </c>
      <c r="E439" s="26">
        <v>39360</v>
      </c>
      <c r="F439" s="26">
        <v>37160</v>
      </c>
      <c r="G439" s="26">
        <v>34960</v>
      </c>
      <c r="H439" s="26">
        <v>32760</v>
      </c>
      <c r="I439" s="26">
        <v>30560</v>
      </c>
      <c r="J439" s="26">
        <v>28610</v>
      </c>
      <c r="K439" s="26">
        <v>27150</v>
      </c>
      <c r="L439" s="26">
        <v>25680</v>
      </c>
      <c r="M439" s="26">
        <v>24210</v>
      </c>
      <c r="N439" s="26">
        <v>22750</v>
      </c>
    </row>
    <row r="440" spans="1:14" ht="27" thickTop="1">
      <c r="A440" s="20">
        <v>295000</v>
      </c>
      <c r="B440" s="23" t="s">
        <v>507</v>
      </c>
      <c r="C440" s="24">
        <v>43910</v>
      </c>
      <c r="D440" s="24">
        <v>41710</v>
      </c>
      <c r="E440" s="24">
        <v>39510</v>
      </c>
      <c r="F440" s="24">
        <v>37310</v>
      </c>
      <c r="G440" s="24">
        <v>35110</v>
      </c>
      <c r="H440" s="24">
        <v>32910</v>
      </c>
      <c r="I440" s="24">
        <v>30710</v>
      </c>
      <c r="J440" s="24">
        <v>28710</v>
      </c>
      <c r="K440" s="24">
        <v>27250</v>
      </c>
      <c r="L440" s="24">
        <v>25780</v>
      </c>
      <c r="M440" s="24">
        <v>24310</v>
      </c>
      <c r="N440" s="24">
        <v>22850</v>
      </c>
    </row>
    <row r="441" spans="1:14" ht="26.25">
      <c r="A441" s="20">
        <v>295500</v>
      </c>
      <c r="B441" s="23" t="s">
        <v>508</v>
      </c>
      <c r="C441" s="24">
        <v>44060</v>
      </c>
      <c r="D441" s="24">
        <v>41860</v>
      </c>
      <c r="E441" s="24">
        <v>39660</v>
      </c>
      <c r="F441" s="24">
        <v>37460</v>
      </c>
      <c r="G441" s="24">
        <v>35260</v>
      </c>
      <c r="H441" s="24">
        <v>33060</v>
      </c>
      <c r="I441" s="24">
        <v>30860</v>
      </c>
      <c r="J441" s="24">
        <v>28810</v>
      </c>
      <c r="K441" s="24">
        <v>27350</v>
      </c>
      <c r="L441" s="24">
        <v>25880</v>
      </c>
      <c r="M441" s="24">
        <v>24410</v>
      </c>
      <c r="N441" s="24">
        <v>22950</v>
      </c>
    </row>
    <row r="442" spans="1:14" ht="26.25">
      <c r="A442" s="20">
        <v>296000</v>
      </c>
      <c r="B442" s="23" t="s">
        <v>509</v>
      </c>
      <c r="C442" s="24">
        <v>44210</v>
      </c>
      <c r="D442" s="24">
        <v>42010</v>
      </c>
      <c r="E442" s="24">
        <v>39810</v>
      </c>
      <c r="F442" s="24">
        <v>37610</v>
      </c>
      <c r="G442" s="24">
        <v>35410</v>
      </c>
      <c r="H442" s="24">
        <v>33210</v>
      </c>
      <c r="I442" s="24">
        <v>31010</v>
      </c>
      <c r="J442" s="24">
        <v>28910</v>
      </c>
      <c r="K442" s="24">
        <v>27450</v>
      </c>
      <c r="L442" s="24">
        <v>25980</v>
      </c>
      <c r="M442" s="24">
        <v>24510</v>
      </c>
      <c r="N442" s="24">
        <v>23050</v>
      </c>
    </row>
    <row r="443" spans="1:14" ht="26.25">
      <c r="A443" s="20">
        <v>296500</v>
      </c>
      <c r="B443" s="23" t="s">
        <v>510</v>
      </c>
      <c r="C443" s="24">
        <v>44360</v>
      </c>
      <c r="D443" s="24">
        <v>42160</v>
      </c>
      <c r="E443" s="24">
        <v>39960</v>
      </c>
      <c r="F443" s="24">
        <v>37760</v>
      </c>
      <c r="G443" s="24">
        <v>35560</v>
      </c>
      <c r="H443" s="24">
        <v>33360</v>
      </c>
      <c r="I443" s="24">
        <v>31160</v>
      </c>
      <c r="J443" s="24">
        <v>29010</v>
      </c>
      <c r="K443" s="24">
        <v>27550</v>
      </c>
      <c r="L443" s="24">
        <v>26080</v>
      </c>
      <c r="M443" s="24">
        <v>24610</v>
      </c>
      <c r="N443" s="24">
        <v>23150</v>
      </c>
    </row>
    <row r="444" spans="1:14" ht="26.25">
      <c r="A444" s="20">
        <v>297000</v>
      </c>
      <c r="B444" s="23" t="s">
        <v>511</v>
      </c>
      <c r="C444" s="24">
        <v>44510</v>
      </c>
      <c r="D444" s="24">
        <v>42310</v>
      </c>
      <c r="E444" s="24">
        <v>40110</v>
      </c>
      <c r="F444" s="24">
        <v>37910</v>
      </c>
      <c r="G444" s="24">
        <v>35710</v>
      </c>
      <c r="H444" s="24">
        <v>33510</v>
      </c>
      <c r="I444" s="24">
        <v>31310</v>
      </c>
      <c r="J444" s="24">
        <v>29110</v>
      </c>
      <c r="K444" s="24">
        <v>27650</v>
      </c>
      <c r="L444" s="24">
        <v>26180</v>
      </c>
      <c r="M444" s="24">
        <v>24710</v>
      </c>
      <c r="N444" s="24">
        <v>23250</v>
      </c>
    </row>
    <row r="445" spans="1:14" ht="26.25">
      <c r="A445" s="20">
        <v>297500</v>
      </c>
      <c r="B445" s="23" t="s">
        <v>512</v>
      </c>
      <c r="C445" s="24">
        <v>44660</v>
      </c>
      <c r="D445" s="24">
        <v>42460</v>
      </c>
      <c r="E445" s="24">
        <v>40260</v>
      </c>
      <c r="F445" s="24">
        <v>38060</v>
      </c>
      <c r="G445" s="24">
        <v>35860</v>
      </c>
      <c r="H445" s="24">
        <v>33660</v>
      </c>
      <c r="I445" s="24">
        <v>31460</v>
      </c>
      <c r="J445" s="24">
        <v>29260</v>
      </c>
      <c r="K445" s="24">
        <v>27750</v>
      </c>
      <c r="L445" s="24">
        <v>26280</v>
      </c>
      <c r="M445" s="24">
        <v>24810</v>
      </c>
      <c r="N445" s="24">
        <v>23350</v>
      </c>
    </row>
    <row r="446" spans="1:14" ht="26.25">
      <c r="A446" s="20">
        <v>298000</v>
      </c>
      <c r="B446" s="23" t="s">
        <v>513</v>
      </c>
      <c r="C446" s="24">
        <v>44810</v>
      </c>
      <c r="D446" s="24">
        <v>42610</v>
      </c>
      <c r="E446" s="24">
        <v>40410</v>
      </c>
      <c r="F446" s="24">
        <v>38210</v>
      </c>
      <c r="G446" s="24">
        <v>36010</v>
      </c>
      <c r="H446" s="24">
        <v>33810</v>
      </c>
      <c r="I446" s="24">
        <v>31610</v>
      </c>
      <c r="J446" s="24">
        <v>29410</v>
      </c>
      <c r="K446" s="24">
        <v>27850</v>
      </c>
      <c r="L446" s="24">
        <v>26380</v>
      </c>
      <c r="M446" s="24">
        <v>24910</v>
      </c>
      <c r="N446" s="24">
        <v>23450</v>
      </c>
    </row>
    <row r="447" spans="1:14" ht="26.25">
      <c r="A447" s="20">
        <v>298500</v>
      </c>
      <c r="B447" s="23" t="s">
        <v>514</v>
      </c>
      <c r="C447" s="24">
        <v>44960</v>
      </c>
      <c r="D447" s="24">
        <v>42760</v>
      </c>
      <c r="E447" s="24">
        <v>40560</v>
      </c>
      <c r="F447" s="24">
        <v>38360</v>
      </c>
      <c r="G447" s="24">
        <v>36160</v>
      </c>
      <c r="H447" s="24">
        <v>33960</v>
      </c>
      <c r="I447" s="24">
        <v>31760</v>
      </c>
      <c r="J447" s="24">
        <v>29560</v>
      </c>
      <c r="K447" s="24">
        <v>27950</v>
      </c>
      <c r="L447" s="24">
        <v>26480</v>
      </c>
      <c r="M447" s="24">
        <v>25010</v>
      </c>
      <c r="N447" s="24">
        <v>23550</v>
      </c>
    </row>
    <row r="448" spans="1:14" ht="26.25">
      <c r="A448" s="20">
        <v>299000</v>
      </c>
      <c r="B448" s="23" t="s">
        <v>515</v>
      </c>
      <c r="C448" s="24">
        <v>45110</v>
      </c>
      <c r="D448" s="24">
        <v>42910</v>
      </c>
      <c r="E448" s="24">
        <v>40710</v>
      </c>
      <c r="F448" s="24">
        <v>38510</v>
      </c>
      <c r="G448" s="24">
        <v>36310</v>
      </c>
      <c r="H448" s="24">
        <v>34110</v>
      </c>
      <c r="I448" s="24">
        <v>31910</v>
      </c>
      <c r="J448" s="24">
        <v>29710</v>
      </c>
      <c r="K448" s="24">
        <v>28050</v>
      </c>
      <c r="L448" s="24">
        <v>26580</v>
      </c>
      <c r="M448" s="24">
        <v>25110</v>
      </c>
      <c r="N448" s="24">
        <v>23650</v>
      </c>
    </row>
    <row r="449" spans="1:14" ht="27" thickBot="1">
      <c r="A449" s="20">
        <v>299500</v>
      </c>
      <c r="B449" s="25" t="s">
        <v>516</v>
      </c>
      <c r="C449" s="26">
        <v>45260</v>
      </c>
      <c r="D449" s="26">
        <v>43060</v>
      </c>
      <c r="E449" s="26">
        <v>40860</v>
      </c>
      <c r="F449" s="26">
        <v>38660</v>
      </c>
      <c r="G449" s="26">
        <v>36460</v>
      </c>
      <c r="H449" s="26">
        <v>34260</v>
      </c>
      <c r="I449" s="26">
        <v>32060</v>
      </c>
      <c r="J449" s="26">
        <v>29860</v>
      </c>
      <c r="K449" s="26">
        <v>28150</v>
      </c>
      <c r="L449" s="26">
        <v>26680</v>
      </c>
      <c r="M449" s="26">
        <v>25210</v>
      </c>
      <c r="N449" s="26">
        <v>23750</v>
      </c>
    </row>
    <row r="450" spans="1:14" ht="27" thickTop="1">
      <c r="A450" s="20">
        <v>300000</v>
      </c>
      <c r="B450" s="23" t="s">
        <v>517</v>
      </c>
      <c r="C450" s="24">
        <v>45410</v>
      </c>
      <c r="D450" s="24">
        <v>43210</v>
      </c>
      <c r="E450" s="24">
        <v>41010</v>
      </c>
      <c r="F450" s="24">
        <v>38810</v>
      </c>
      <c r="G450" s="24">
        <v>36610</v>
      </c>
      <c r="H450" s="24">
        <v>34410</v>
      </c>
      <c r="I450" s="24">
        <v>32210</v>
      </c>
      <c r="J450" s="24">
        <v>30010</v>
      </c>
      <c r="K450" s="24">
        <v>28250</v>
      </c>
      <c r="L450" s="24">
        <v>26780</v>
      </c>
      <c r="M450" s="24">
        <v>25310</v>
      </c>
      <c r="N450" s="24">
        <v>23850</v>
      </c>
    </row>
    <row r="451" spans="1:14" ht="26.25">
      <c r="A451" s="20">
        <v>300500</v>
      </c>
      <c r="B451" s="23" t="s">
        <v>518</v>
      </c>
      <c r="C451" s="24">
        <v>45560</v>
      </c>
      <c r="D451" s="24">
        <v>43360</v>
      </c>
      <c r="E451" s="24">
        <v>41160</v>
      </c>
      <c r="F451" s="24">
        <v>38960</v>
      </c>
      <c r="G451" s="24">
        <v>36760</v>
      </c>
      <c r="H451" s="24">
        <v>34560</v>
      </c>
      <c r="I451" s="24">
        <v>32360</v>
      </c>
      <c r="J451" s="24">
        <v>30160</v>
      </c>
      <c r="K451" s="24">
        <v>28350</v>
      </c>
      <c r="L451" s="24">
        <v>26880</v>
      </c>
      <c r="M451" s="24">
        <v>25410</v>
      </c>
      <c r="N451" s="24">
        <v>23950</v>
      </c>
    </row>
    <row r="452" spans="1:14" ht="26.25">
      <c r="A452" s="20">
        <v>301000</v>
      </c>
      <c r="B452" s="23" t="s">
        <v>519</v>
      </c>
      <c r="C452" s="24">
        <v>45710</v>
      </c>
      <c r="D452" s="24">
        <v>43510</v>
      </c>
      <c r="E452" s="24">
        <v>41310</v>
      </c>
      <c r="F452" s="24">
        <v>39110</v>
      </c>
      <c r="G452" s="24">
        <v>36910</v>
      </c>
      <c r="H452" s="24">
        <v>34710</v>
      </c>
      <c r="I452" s="24">
        <v>32510</v>
      </c>
      <c r="J452" s="24">
        <v>30310</v>
      </c>
      <c r="K452" s="24">
        <v>28450</v>
      </c>
      <c r="L452" s="24">
        <v>26980</v>
      </c>
      <c r="M452" s="24">
        <v>25510</v>
      </c>
      <c r="N452" s="24">
        <v>24050</v>
      </c>
    </row>
    <row r="453" spans="1:14" ht="26.25">
      <c r="A453" s="20">
        <v>301500</v>
      </c>
      <c r="B453" s="23" t="s">
        <v>520</v>
      </c>
      <c r="C453" s="24">
        <v>45860</v>
      </c>
      <c r="D453" s="24">
        <v>43660</v>
      </c>
      <c r="E453" s="24">
        <v>41460</v>
      </c>
      <c r="F453" s="24">
        <v>39260</v>
      </c>
      <c r="G453" s="24">
        <v>37060</v>
      </c>
      <c r="H453" s="24">
        <v>34860</v>
      </c>
      <c r="I453" s="24">
        <v>32660</v>
      </c>
      <c r="J453" s="24">
        <v>30460</v>
      </c>
      <c r="K453" s="24">
        <v>28550</v>
      </c>
      <c r="L453" s="24">
        <v>27080</v>
      </c>
      <c r="M453" s="24">
        <v>25610</v>
      </c>
      <c r="N453" s="24">
        <v>24150</v>
      </c>
    </row>
    <row r="454" spans="1:14" ht="26.25">
      <c r="A454" s="20">
        <v>302000</v>
      </c>
      <c r="B454" s="23" t="s">
        <v>521</v>
      </c>
      <c r="C454" s="24">
        <v>46010</v>
      </c>
      <c r="D454" s="24">
        <v>43810</v>
      </c>
      <c r="E454" s="24">
        <v>41610</v>
      </c>
      <c r="F454" s="24">
        <v>39410</v>
      </c>
      <c r="G454" s="24">
        <v>37210</v>
      </c>
      <c r="H454" s="24">
        <v>35010</v>
      </c>
      <c r="I454" s="24">
        <v>32810</v>
      </c>
      <c r="J454" s="24">
        <v>30610</v>
      </c>
      <c r="K454" s="24">
        <v>28650</v>
      </c>
      <c r="L454" s="24">
        <v>27180</v>
      </c>
      <c r="M454" s="24">
        <v>25710</v>
      </c>
      <c r="N454" s="24">
        <v>24250</v>
      </c>
    </row>
    <row r="455" spans="1:14" ht="26.25">
      <c r="A455" s="20">
        <v>302500</v>
      </c>
      <c r="B455" s="23" t="s">
        <v>522</v>
      </c>
      <c r="C455" s="24">
        <v>46160</v>
      </c>
      <c r="D455" s="24">
        <v>43960</v>
      </c>
      <c r="E455" s="24">
        <v>41760</v>
      </c>
      <c r="F455" s="24">
        <v>39560</v>
      </c>
      <c r="G455" s="24">
        <v>37360</v>
      </c>
      <c r="H455" s="24">
        <v>35160</v>
      </c>
      <c r="I455" s="24">
        <v>32960</v>
      </c>
      <c r="J455" s="24">
        <v>30760</v>
      </c>
      <c r="K455" s="24">
        <v>28750</v>
      </c>
      <c r="L455" s="24">
        <v>27280</v>
      </c>
      <c r="M455" s="24">
        <v>25810</v>
      </c>
      <c r="N455" s="24">
        <v>24350</v>
      </c>
    </row>
    <row r="456" spans="1:14" ht="26.25">
      <c r="A456" s="20">
        <v>303000</v>
      </c>
      <c r="B456" s="23" t="s">
        <v>523</v>
      </c>
      <c r="C456" s="24">
        <v>46310</v>
      </c>
      <c r="D456" s="24">
        <v>44110</v>
      </c>
      <c r="E456" s="24">
        <v>41910</v>
      </c>
      <c r="F456" s="24">
        <v>39710</v>
      </c>
      <c r="G456" s="24">
        <v>37510</v>
      </c>
      <c r="H456" s="24">
        <v>35310</v>
      </c>
      <c r="I456" s="24">
        <v>33110</v>
      </c>
      <c r="J456" s="24">
        <v>30910</v>
      </c>
      <c r="K456" s="24">
        <v>28850</v>
      </c>
      <c r="L456" s="24">
        <v>27380</v>
      </c>
      <c r="M456" s="24">
        <v>25910</v>
      </c>
      <c r="N456" s="24">
        <v>24450</v>
      </c>
    </row>
    <row r="457" spans="1:14" ht="26.25">
      <c r="A457" s="20">
        <v>303500</v>
      </c>
      <c r="B457" s="23" t="s">
        <v>524</v>
      </c>
      <c r="C457" s="24">
        <v>46460</v>
      </c>
      <c r="D457" s="24">
        <v>44260</v>
      </c>
      <c r="E457" s="24">
        <v>42060</v>
      </c>
      <c r="F457" s="24">
        <v>39860</v>
      </c>
      <c r="G457" s="24">
        <v>37660</v>
      </c>
      <c r="H457" s="24">
        <v>35460</v>
      </c>
      <c r="I457" s="24">
        <v>33260</v>
      </c>
      <c r="J457" s="24">
        <v>31060</v>
      </c>
      <c r="K457" s="24">
        <v>28950</v>
      </c>
      <c r="L457" s="24">
        <v>27480</v>
      </c>
      <c r="M457" s="24">
        <v>26010</v>
      </c>
      <c r="N457" s="24">
        <v>24550</v>
      </c>
    </row>
    <row r="458" spans="1:14" ht="26.25">
      <c r="A458" s="20">
        <v>304000</v>
      </c>
      <c r="B458" s="23" t="s">
        <v>525</v>
      </c>
      <c r="C458" s="24">
        <v>46610</v>
      </c>
      <c r="D458" s="24">
        <v>44410</v>
      </c>
      <c r="E458" s="24">
        <v>42210</v>
      </c>
      <c r="F458" s="24">
        <v>40010</v>
      </c>
      <c r="G458" s="24">
        <v>37810</v>
      </c>
      <c r="H458" s="24">
        <v>35610</v>
      </c>
      <c r="I458" s="24">
        <v>33410</v>
      </c>
      <c r="J458" s="24">
        <v>31210</v>
      </c>
      <c r="K458" s="24">
        <v>29050</v>
      </c>
      <c r="L458" s="24">
        <v>27580</v>
      </c>
      <c r="M458" s="24">
        <v>26110</v>
      </c>
      <c r="N458" s="24">
        <v>24650</v>
      </c>
    </row>
    <row r="459" spans="1:14" ht="27" thickBot="1">
      <c r="A459" s="20">
        <v>304500</v>
      </c>
      <c r="B459" s="25" t="s">
        <v>526</v>
      </c>
      <c r="C459" s="26">
        <v>46760</v>
      </c>
      <c r="D459" s="26">
        <v>44560</v>
      </c>
      <c r="E459" s="26">
        <v>42360</v>
      </c>
      <c r="F459" s="26">
        <v>40160</v>
      </c>
      <c r="G459" s="26">
        <v>37960</v>
      </c>
      <c r="H459" s="26">
        <v>35760</v>
      </c>
      <c r="I459" s="26">
        <v>33560</v>
      </c>
      <c r="J459" s="26">
        <v>31360</v>
      </c>
      <c r="K459" s="26">
        <v>29160</v>
      </c>
      <c r="L459" s="26">
        <v>27680</v>
      </c>
      <c r="M459" s="26">
        <v>26210</v>
      </c>
      <c r="N459" s="26">
        <v>24750</v>
      </c>
    </row>
    <row r="460" spans="1:14" ht="27" thickTop="1">
      <c r="A460" s="20">
        <v>305000</v>
      </c>
      <c r="B460" s="23" t="s">
        <v>527</v>
      </c>
      <c r="C460" s="24">
        <v>46910</v>
      </c>
      <c r="D460" s="24">
        <v>44710</v>
      </c>
      <c r="E460" s="24">
        <v>42510</v>
      </c>
      <c r="F460" s="24">
        <v>40310</v>
      </c>
      <c r="G460" s="24">
        <v>38110</v>
      </c>
      <c r="H460" s="24">
        <v>35910</v>
      </c>
      <c r="I460" s="24">
        <v>33710</v>
      </c>
      <c r="J460" s="24">
        <v>31510</v>
      </c>
      <c r="K460" s="24">
        <v>29310</v>
      </c>
      <c r="L460" s="24">
        <v>27780</v>
      </c>
      <c r="M460" s="24">
        <v>26310</v>
      </c>
      <c r="N460" s="24">
        <v>24850</v>
      </c>
    </row>
    <row r="461" spans="1:14" ht="26.25">
      <c r="A461" s="20">
        <v>305500</v>
      </c>
      <c r="B461" s="23" t="s">
        <v>528</v>
      </c>
      <c r="C461" s="24">
        <v>47060</v>
      </c>
      <c r="D461" s="24">
        <v>44860</v>
      </c>
      <c r="E461" s="24">
        <v>42660</v>
      </c>
      <c r="F461" s="24">
        <v>40460</v>
      </c>
      <c r="G461" s="24">
        <v>38260</v>
      </c>
      <c r="H461" s="24">
        <v>36060</v>
      </c>
      <c r="I461" s="24">
        <v>33860</v>
      </c>
      <c r="J461" s="24">
        <v>31660</v>
      </c>
      <c r="K461" s="24">
        <v>29460</v>
      </c>
      <c r="L461" s="24">
        <v>27880</v>
      </c>
      <c r="M461" s="24">
        <v>26410</v>
      </c>
      <c r="N461" s="24">
        <v>24950</v>
      </c>
    </row>
    <row r="462" spans="1:14" ht="26.25">
      <c r="A462" s="20">
        <v>306000</v>
      </c>
      <c r="B462" s="23" t="s">
        <v>529</v>
      </c>
      <c r="C462" s="24">
        <v>47210</v>
      </c>
      <c r="D462" s="24">
        <v>45010</v>
      </c>
      <c r="E462" s="24">
        <v>42810</v>
      </c>
      <c r="F462" s="24">
        <v>40610</v>
      </c>
      <c r="G462" s="24">
        <v>38410</v>
      </c>
      <c r="H462" s="24">
        <v>36210</v>
      </c>
      <c r="I462" s="24">
        <v>34010</v>
      </c>
      <c r="J462" s="24">
        <v>31810</v>
      </c>
      <c r="K462" s="24">
        <v>29610</v>
      </c>
      <c r="L462" s="24">
        <v>27980</v>
      </c>
      <c r="M462" s="24">
        <v>26510</v>
      </c>
      <c r="N462" s="24">
        <v>25050</v>
      </c>
    </row>
    <row r="463" spans="1:14" ht="26.25">
      <c r="A463" s="20">
        <v>306500</v>
      </c>
      <c r="B463" s="23" t="s">
        <v>530</v>
      </c>
      <c r="C463" s="24">
        <v>47360</v>
      </c>
      <c r="D463" s="24">
        <v>45160</v>
      </c>
      <c r="E463" s="24">
        <v>42960</v>
      </c>
      <c r="F463" s="24">
        <v>40760</v>
      </c>
      <c r="G463" s="24">
        <v>38560</v>
      </c>
      <c r="H463" s="24">
        <v>36360</v>
      </c>
      <c r="I463" s="24">
        <v>34160</v>
      </c>
      <c r="J463" s="24">
        <v>31960</v>
      </c>
      <c r="K463" s="24">
        <v>29760</v>
      </c>
      <c r="L463" s="24">
        <v>28080</v>
      </c>
      <c r="M463" s="24">
        <v>26610</v>
      </c>
      <c r="N463" s="24">
        <v>25150</v>
      </c>
    </row>
    <row r="464" spans="1:14" ht="26.25">
      <c r="A464" s="20">
        <v>307000</v>
      </c>
      <c r="B464" s="23" t="s">
        <v>531</v>
      </c>
      <c r="C464" s="24">
        <v>47510</v>
      </c>
      <c r="D464" s="24">
        <v>45310</v>
      </c>
      <c r="E464" s="24">
        <v>43110</v>
      </c>
      <c r="F464" s="24">
        <v>40910</v>
      </c>
      <c r="G464" s="24">
        <v>38710</v>
      </c>
      <c r="H464" s="24">
        <v>36510</v>
      </c>
      <c r="I464" s="24">
        <v>34310</v>
      </c>
      <c r="J464" s="24">
        <v>32110</v>
      </c>
      <c r="K464" s="24">
        <v>29910</v>
      </c>
      <c r="L464" s="24">
        <v>28180</v>
      </c>
      <c r="M464" s="24">
        <v>26710</v>
      </c>
      <c r="N464" s="24">
        <v>25250</v>
      </c>
    </row>
    <row r="465" spans="1:14" ht="26.25">
      <c r="A465" s="20">
        <v>307500</v>
      </c>
      <c r="B465" s="23" t="s">
        <v>532</v>
      </c>
      <c r="C465" s="24">
        <v>47660</v>
      </c>
      <c r="D465" s="24">
        <v>45460</v>
      </c>
      <c r="E465" s="24">
        <v>43260</v>
      </c>
      <c r="F465" s="24">
        <v>41060</v>
      </c>
      <c r="G465" s="24">
        <v>38860</v>
      </c>
      <c r="H465" s="24">
        <v>36660</v>
      </c>
      <c r="I465" s="24">
        <v>34460</v>
      </c>
      <c r="J465" s="24">
        <v>32260</v>
      </c>
      <c r="K465" s="24">
        <v>30060</v>
      </c>
      <c r="L465" s="24">
        <v>28280</v>
      </c>
      <c r="M465" s="24">
        <v>26810</v>
      </c>
      <c r="N465" s="24">
        <v>25350</v>
      </c>
    </row>
    <row r="466" spans="1:14" ht="26.25">
      <c r="A466" s="20">
        <v>308000</v>
      </c>
      <c r="B466" s="23" t="s">
        <v>533</v>
      </c>
      <c r="C466" s="24">
        <v>47810</v>
      </c>
      <c r="D466" s="24">
        <v>45610</v>
      </c>
      <c r="E466" s="24">
        <v>43410</v>
      </c>
      <c r="F466" s="24">
        <v>41210</v>
      </c>
      <c r="G466" s="24">
        <v>39010</v>
      </c>
      <c r="H466" s="24">
        <v>36810</v>
      </c>
      <c r="I466" s="24">
        <v>34610</v>
      </c>
      <c r="J466" s="24">
        <v>32410</v>
      </c>
      <c r="K466" s="24">
        <v>30210</v>
      </c>
      <c r="L466" s="24">
        <v>28380</v>
      </c>
      <c r="M466" s="24">
        <v>26910</v>
      </c>
      <c r="N466" s="24">
        <v>25450</v>
      </c>
    </row>
    <row r="467" spans="1:14" ht="26.25">
      <c r="A467" s="20">
        <v>308500</v>
      </c>
      <c r="B467" s="23" t="s">
        <v>534</v>
      </c>
      <c r="C467" s="24">
        <v>47960</v>
      </c>
      <c r="D467" s="24">
        <v>45760</v>
      </c>
      <c r="E467" s="24">
        <v>43560</v>
      </c>
      <c r="F467" s="24">
        <v>41360</v>
      </c>
      <c r="G467" s="24">
        <v>39160</v>
      </c>
      <c r="H467" s="24">
        <v>36960</v>
      </c>
      <c r="I467" s="24">
        <v>34760</v>
      </c>
      <c r="J467" s="24">
        <v>32560</v>
      </c>
      <c r="K467" s="24">
        <v>30360</v>
      </c>
      <c r="L467" s="24">
        <v>28480</v>
      </c>
      <c r="M467" s="24">
        <v>27010</v>
      </c>
      <c r="N467" s="24">
        <v>25550</v>
      </c>
    </row>
    <row r="468" spans="1:14" ht="26.25">
      <c r="A468" s="20">
        <v>309000</v>
      </c>
      <c r="B468" s="23" t="s">
        <v>535</v>
      </c>
      <c r="C468" s="24">
        <v>48110</v>
      </c>
      <c r="D468" s="24">
        <v>45910</v>
      </c>
      <c r="E468" s="24">
        <v>43710</v>
      </c>
      <c r="F468" s="24">
        <v>41510</v>
      </c>
      <c r="G468" s="24">
        <v>39310</v>
      </c>
      <c r="H468" s="24">
        <v>37110</v>
      </c>
      <c r="I468" s="24">
        <v>34910</v>
      </c>
      <c r="J468" s="24">
        <v>32710</v>
      </c>
      <c r="K468" s="24">
        <v>30510</v>
      </c>
      <c r="L468" s="24">
        <v>28580</v>
      </c>
      <c r="M468" s="24">
        <v>27110</v>
      </c>
      <c r="N468" s="24">
        <v>25650</v>
      </c>
    </row>
    <row r="469" spans="1:14" ht="27" thickBot="1">
      <c r="A469" s="20">
        <v>309500</v>
      </c>
      <c r="B469" s="25" t="s">
        <v>536</v>
      </c>
      <c r="C469" s="26">
        <v>48260</v>
      </c>
      <c r="D469" s="26">
        <v>46060</v>
      </c>
      <c r="E469" s="26">
        <v>43860</v>
      </c>
      <c r="F469" s="26">
        <v>41660</v>
      </c>
      <c r="G469" s="26">
        <v>39460</v>
      </c>
      <c r="H469" s="26">
        <v>37260</v>
      </c>
      <c r="I469" s="26">
        <v>35060</v>
      </c>
      <c r="J469" s="26">
        <v>32860</v>
      </c>
      <c r="K469" s="26">
        <v>30660</v>
      </c>
      <c r="L469" s="26">
        <v>28680</v>
      </c>
      <c r="M469" s="26">
        <v>27210</v>
      </c>
      <c r="N469" s="26">
        <v>25750</v>
      </c>
    </row>
    <row r="470" spans="1:14" ht="27" thickTop="1">
      <c r="A470" s="20">
        <v>310000</v>
      </c>
      <c r="B470" s="23" t="s">
        <v>537</v>
      </c>
      <c r="C470" s="24">
        <v>48410</v>
      </c>
      <c r="D470" s="24">
        <v>46210</v>
      </c>
      <c r="E470" s="24">
        <v>44010</v>
      </c>
      <c r="F470" s="24">
        <v>41810</v>
      </c>
      <c r="G470" s="24">
        <v>39610</v>
      </c>
      <c r="H470" s="24">
        <v>37410</v>
      </c>
      <c r="I470" s="24">
        <v>35210</v>
      </c>
      <c r="J470" s="24">
        <v>33010</v>
      </c>
      <c r="K470" s="24">
        <v>30810</v>
      </c>
      <c r="L470" s="24">
        <v>28780</v>
      </c>
      <c r="M470" s="24">
        <v>27310</v>
      </c>
      <c r="N470" s="24">
        <v>25850</v>
      </c>
    </row>
    <row r="471" spans="1:14" ht="26.25">
      <c r="A471" s="20">
        <v>310500</v>
      </c>
      <c r="B471" s="23" t="s">
        <v>538</v>
      </c>
      <c r="C471" s="24">
        <v>48560</v>
      </c>
      <c r="D471" s="24">
        <v>46360</v>
      </c>
      <c r="E471" s="24">
        <v>44160</v>
      </c>
      <c r="F471" s="24">
        <v>41960</v>
      </c>
      <c r="G471" s="24">
        <v>39760</v>
      </c>
      <c r="H471" s="24">
        <v>37560</v>
      </c>
      <c r="I471" s="24">
        <v>35360</v>
      </c>
      <c r="J471" s="24">
        <v>33160</v>
      </c>
      <c r="K471" s="24">
        <v>30960</v>
      </c>
      <c r="L471" s="24">
        <v>28880</v>
      </c>
      <c r="M471" s="24">
        <v>27410</v>
      </c>
      <c r="N471" s="24">
        <v>25950</v>
      </c>
    </row>
    <row r="472" spans="1:14" ht="26.25">
      <c r="A472" s="20">
        <v>311000</v>
      </c>
      <c r="B472" s="23" t="s">
        <v>539</v>
      </c>
      <c r="C472" s="24">
        <v>48710</v>
      </c>
      <c r="D472" s="24">
        <v>46510</v>
      </c>
      <c r="E472" s="24">
        <v>44310</v>
      </c>
      <c r="F472" s="24">
        <v>42110</v>
      </c>
      <c r="G472" s="24">
        <v>39910</v>
      </c>
      <c r="H472" s="24">
        <v>37710</v>
      </c>
      <c r="I472" s="24">
        <v>35510</v>
      </c>
      <c r="J472" s="24">
        <v>33310</v>
      </c>
      <c r="K472" s="24">
        <v>31110</v>
      </c>
      <c r="L472" s="24">
        <v>28980</v>
      </c>
      <c r="M472" s="24">
        <v>27510</v>
      </c>
      <c r="N472" s="24">
        <v>26050</v>
      </c>
    </row>
    <row r="473" spans="1:14" ht="26.25">
      <c r="A473" s="20">
        <v>311500</v>
      </c>
      <c r="B473" s="23" t="s">
        <v>540</v>
      </c>
      <c r="C473" s="24">
        <v>48860</v>
      </c>
      <c r="D473" s="24">
        <v>46660</v>
      </c>
      <c r="E473" s="24">
        <v>44460</v>
      </c>
      <c r="F473" s="24">
        <v>42260</v>
      </c>
      <c r="G473" s="24">
        <v>40060</v>
      </c>
      <c r="H473" s="24">
        <v>37860</v>
      </c>
      <c r="I473" s="24">
        <v>35660</v>
      </c>
      <c r="J473" s="24">
        <v>33460</v>
      </c>
      <c r="K473" s="24">
        <v>31260</v>
      </c>
      <c r="L473" s="24">
        <v>29080</v>
      </c>
      <c r="M473" s="24">
        <v>27610</v>
      </c>
      <c r="N473" s="24">
        <v>26150</v>
      </c>
    </row>
    <row r="474" spans="1:14" ht="26.25">
      <c r="A474" s="20">
        <v>312000</v>
      </c>
      <c r="B474" s="23" t="s">
        <v>541</v>
      </c>
      <c r="C474" s="24">
        <v>49010</v>
      </c>
      <c r="D474" s="24">
        <v>46810</v>
      </c>
      <c r="E474" s="24">
        <v>44610</v>
      </c>
      <c r="F474" s="24">
        <v>42410</v>
      </c>
      <c r="G474" s="24">
        <v>40210</v>
      </c>
      <c r="H474" s="24">
        <v>38010</v>
      </c>
      <c r="I474" s="24">
        <v>35810</v>
      </c>
      <c r="J474" s="24">
        <v>33610</v>
      </c>
      <c r="K474" s="24">
        <v>31410</v>
      </c>
      <c r="L474" s="24">
        <v>29210</v>
      </c>
      <c r="M474" s="24">
        <v>27710</v>
      </c>
      <c r="N474" s="24">
        <v>26250</v>
      </c>
    </row>
    <row r="475" spans="1:14" ht="26.25">
      <c r="A475" s="20">
        <v>312500</v>
      </c>
      <c r="B475" s="23" t="s">
        <v>542</v>
      </c>
      <c r="C475" s="24">
        <v>49160</v>
      </c>
      <c r="D475" s="24">
        <v>46960</v>
      </c>
      <c r="E475" s="24">
        <v>44760</v>
      </c>
      <c r="F475" s="24">
        <v>42560</v>
      </c>
      <c r="G475" s="24">
        <v>40360</v>
      </c>
      <c r="H475" s="24">
        <v>38160</v>
      </c>
      <c r="I475" s="24">
        <v>35960</v>
      </c>
      <c r="J475" s="24">
        <v>33760</v>
      </c>
      <c r="K475" s="24">
        <v>31560</v>
      </c>
      <c r="L475" s="24">
        <v>29360</v>
      </c>
      <c r="M475" s="24">
        <v>27810</v>
      </c>
      <c r="N475" s="24">
        <v>26350</v>
      </c>
    </row>
    <row r="476" spans="1:14" ht="26.25">
      <c r="A476" s="20">
        <v>313000</v>
      </c>
      <c r="B476" s="23" t="s">
        <v>543</v>
      </c>
      <c r="C476" s="24">
        <v>49310</v>
      </c>
      <c r="D476" s="24">
        <v>47110</v>
      </c>
      <c r="E476" s="24">
        <v>44910</v>
      </c>
      <c r="F476" s="24">
        <v>42710</v>
      </c>
      <c r="G476" s="24">
        <v>40510</v>
      </c>
      <c r="H476" s="24">
        <v>38310</v>
      </c>
      <c r="I476" s="24">
        <v>36110</v>
      </c>
      <c r="J476" s="24">
        <v>33910</v>
      </c>
      <c r="K476" s="24">
        <v>31710</v>
      </c>
      <c r="L476" s="24">
        <v>29510</v>
      </c>
      <c r="M476" s="24">
        <v>27910</v>
      </c>
      <c r="N476" s="24">
        <v>26450</v>
      </c>
    </row>
    <row r="477" spans="1:14" ht="26.25">
      <c r="A477" s="20">
        <v>313500</v>
      </c>
      <c r="B477" s="23" t="s">
        <v>544</v>
      </c>
      <c r="C477" s="24">
        <v>49460</v>
      </c>
      <c r="D477" s="24">
        <v>47260</v>
      </c>
      <c r="E477" s="24">
        <v>45060</v>
      </c>
      <c r="F477" s="24">
        <v>42860</v>
      </c>
      <c r="G477" s="24">
        <v>40660</v>
      </c>
      <c r="H477" s="24">
        <v>38460</v>
      </c>
      <c r="I477" s="24">
        <v>36260</v>
      </c>
      <c r="J477" s="24">
        <v>34060</v>
      </c>
      <c r="K477" s="24">
        <v>31860</v>
      </c>
      <c r="L477" s="24">
        <v>29660</v>
      </c>
      <c r="M477" s="24">
        <v>28010</v>
      </c>
      <c r="N477" s="24">
        <v>26550</v>
      </c>
    </row>
    <row r="478" spans="1:14" ht="26.25">
      <c r="A478" s="20">
        <v>314000</v>
      </c>
      <c r="B478" s="23" t="s">
        <v>545</v>
      </c>
      <c r="C478" s="24">
        <v>49610</v>
      </c>
      <c r="D478" s="24">
        <v>47410</v>
      </c>
      <c r="E478" s="24">
        <v>45210</v>
      </c>
      <c r="F478" s="24">
        <v>43010</v>
      </c>
      <c r="G478" s="24">
        <v>40810</v>
      </c>
      <c r="H478" s="24">
        <v>38610</v>
      </c>
      <c r="I478" s="24">
        <v>36410</v>
      </c>
      <c r="J478" s="24">
        <v>34210</v>
      </c>
      <c r="K478" s="24">
        <v>32010</v>
      </c>
      <c r="L478" s="24">
        <v>29810</v>
      </c>
      <c r="M478" s="24">
        <v>28110</v>
      </c>
      <c r="N478" s="24">
        <v>26650</v>
      </c>
    </row>
    <row r="479" spans="1:14" ht="27" thickBot="1">
      <c r="A479" s="20">
        <v>314500</v>
      </c>
      <c r="B479" s="25" t="s">
        <v>546</v>
      </c>
      <c r="C479" s="26">
        <v>49760</v>
      </c>
      <c r="D479" s="26">
        <v>47560</v>
      </c>
      <c r="E479" s="26">
        <v>45360</v>
      </c>
      <c r="F479" s="26">
        <v>43160</v>
      </c>
      <c r="G479" s="26">
        <v>40960</v>
      </c>
      <c r="H479" s="26">
        <v>38760</v>
      </c>
      <c r="I479" s="26">
        <v>36560</v>
      </c>
      <c r="J479" s="26">
        <v>34360</v>
      </c>
      <c r="K479" s="26">
        <v>32160</v>
      </c>
      <c r="L479" s="26">
        <v>29960</v>
      </c>
      <c r="M479" s="26">
        <v>28210</v>
      </c>
      <c r="N479" s="26">
        <v>26750</v>
      </c>
    </row>
    <row r="480" spans="1:14" ht="27" thickTop="1">
      <c r="A480" s="20">
        <v>315000</v>
      </c>
      <c r="B480" s="23" t="s">
        <v>547</v>
      </c>
      <c r="C480" s="24">
        <v>49910</v>
      </c>
      <c r="D480" s="24">
        <v>47710</v>
      </c>
      <c r="E480" s="24">
        <v>45510</v>
      </c>
      <c r="F480" s="24">
        <v>43310</v>
      </c>
      <c r="G480" s="24">
        <v>41110</v>
      </c>
      <c r="H480" s="24">
        <v>38910</v>
      </c>
      <c r="I480" s="24">
        <v>36710</v>
      </c>
      <c r="J480" s="24">
        <v>34510</v>
      </c>
      <c r="K480" s="24">
        <v>32310</v>
      </c>
      <c r="L480" s="24">
        <v>30110</v>
      </c>
      <c r="M480" s="24">
        <v>28310</v>
      </c>
      <c r="N480" s="24">
        <v>26850</v>
      </c>
    </row>
    <row r="481" spans="1:14" ht="26.25">
      <c r="A481" s="20">
        <v>315500</v>
      </c>
      <c r="B481" s="23" t="s">
        <v>548</v>
      </c>
      <c r="C481" s="24">
        <v>50060</v>
      </c>
      <c r="D481" s="24">
        <v>47860</v>
      </c>
      <c r="E481" s="24">
        <v>45660</v>
      </c>
      <c r="F481" s="24">
        <v>43460</v>
      </c>
      <c r="G481" s="24">
        <v>41260</v>
      </c>
      <c r="H481" s="24">
        <v>39060</v>
      </c>
      <c r="I481" s="24">
        <v>36860</v>
      </c>
      <c r="J481" s="24">
        <v>34660</v>
      </c>
      <c r="K481" s="24">
        <v>32460</v>
      </c>
      <c r="L481" s="24">
        <v>30260</v>
      </c>
      <c r="M481" s="24">
        <v>28410</v>
      </c>
      <c r="N481" s="24">
        <v>26950</v>
      </c>
    </row>
    <row r="482" spans="1:14" ht="26.25">
      <c r="A482" s="20">
        <v>316000</v>
      </c>
      <c r="B482" s="23" t="s">
        <v>549</v>
      </c>
      <c r="C482" s="24">
        <v>50210</v>
      </c>
      <c r="D482" s="24">
        <v>48010</v>
      </c>
      <c r="E482" s="24">
        <v>45810</v>
      </c>
      <c r="F482" s="24">
        <v>43610</v>
      </c>
      <c r="G482" s="24">
        <v>41410</v>
      </c>
      <c r="H482" s="24">
        <v>39210</v>
      </c>
      <c r="I482" s="24">
        <v>37010</v>
      </c>
      <c r="J482" s="24">
        <v>34810</v>
      </c>
      <c r="K482" s="24">
        <v>32610</v>
      </c>
      <c r="L482" s="24">
        <v>30410</v>
      </c>
      <c r="M482" s="24">
        <v>28510</v>
      </c>
      <c r="N482" s="24">
        <v>27050</v>
      </c>
    </row>
    <row r="483" spans="1:14" ht="26.25">
      <c r="A483" s="20">
        <v>316500</v>
      </c>
      <c r="B483" s="23" t="s">
        <v>550</v>
      </c>
      <c r="C483" s="24">
        <v>50360</v>
      </c>
      <c r="D483" s="24">
        <v>48160</v>
      </c>
      <c r="E483" s="24">
        <v>45960</v>
      </c>
      <c r="F483" s="24">
        <v>43760</v>
      </c>
      <c r="G483" s="24">
        <v>41560</v>
      </c>
      <c r="H483" s="24">
        <v>39360</v>
      </c>
      <c r="I483" s="24">
        <v>37160</v>
      </c>
      <c r="J483" s="24">
        <v>34960</v>
      </c>
      <c r="K483" s="24">
        <v>32760</v>
      </c>
      <c r="L483" s="24">
        <v>30560</v>
      </c>
      <c r="M483" s="24">
        <v>28610</v>
      </c>
      <c r="N483" s="24">
        <v>27150</v>
      </c>
    </row>
    <row r="484" spans="1:14" ht="26.25">
      <c r="A484" s="20">
        <v>317000</v>
      </c>
      <c r="B484" s="23" t="s">
        <v>551</v>
      </c>
      <c r="C484" s="24">
        <v>50510</v>
      </c>
      <c r="D484" s="24">
        <v>48310</v>
      </c>
      <c r="E484" s="24">
        <v>46110</v>
      </c>
      <c r="F484" s="24">
        <v>43910</v>
      </c>
      <c r="G484" s="24">
        <v>41710</v>
      </c>
      <c r="H484" s="24">
        <v>39510</v>
      </c>
      <c r="I484" s="24">
        <v>37310</v>
      </c>
      <c r="J484" s="24">
        <v>35110</v>
      </c>
      <c r="K484" s="24">
        <v>32910</v>
      </c>
      <c r="L484" s="24">
        <v>30710</v>
      </c>
      <c r="M484" s="24">
        <v>28710</v>
      </c>
      <c r="N484" s="24">
        <v>27250</v>
      </c>
    </row>
    <row r="485" spans="1:14" ht="26.25">
      <c r="A485" s="20">
        <v>317500</v>
      </c>
      <c r="B485" s="23" t="s">
        <v>552</v>
      </c>
      <c r="C485" s="24">
        <v>50660</v>
      </c>
      <c r="D485" s="24">
        <v>48460</v>
      </c>
      <c r="E485" s="24">
        <v>46260</v>
      </c>
      <c r="F485" s="24">
        <v>44060</v>
      </c>
      <c r="G485" s="24">
        <v>41860</v>
      </c>
      <c r="H485" s="24">
        <v>39660</v>
      </c>
      <c r="I485" s="24">
        <v>37460</v>
      </c>
      <c r="J485" s="24">
        <v>35260</v>
      </c>
      <c r="K485" s="24">
        <v>33060</v>
      </c>
      <c r="L485" s="24">
        <v>30860</v>
      </c>
      <c r="M485" s="24">
        <v>28810</v>
      </c>
      <c r="N485" s="24">
        <v>27350</v>
      </c>
    </row>
    <row r="486" spans="1:14" ht="26.25">
      <c r="A486" s="20">
        <v>318000</v>
      </c>
      <c r="B486" s="23" t="s">
        <v>553</v>
      </c>
      <c r="C486" s="24">
        <v>50810</v>
      </c>
      <c r="D486" s="24">
        <v>48610</v>
      </c>
      <c r="E486" s="24">
        <v>46410</v>
      </c>
      <c r="F486" s="24">
        <v>44210</v>
      </c>
      <c r="G486" s="24">
        <v>42010</v>
      </c>
      <c r="H486" s="24">
        <v>39810</v>
      </c>
      <c r="I486" s="24">
        <v>37610</v>
      </c>
      <c r="J486" s="24">
        <v>35410</v>
      </c>
      <c r="K486" s="24">
        <v>33210</v>
      </c>
      <c r="L486" s="24">
        <v>31010</v>
      </c>
      <c r="M486" s="24">
        <v>28910</v>
      </c>
      <c r="N486" s="24">
        <v>27450</v>
      </c>
    </row>
    <row r="487" spans="1:14" ht="26.25">
      <c r="A487" s="20">
        <v>318500</v>
      </c>
      <c r="B487" s="23" t="s">
        <v>554</v>
      </c>
      <c r="C487" s="24">
        <v>50960</v>
      </c>
      <c r="D487" s="24">
        <v>48760</v>
      </c>
      <c r="E487" s="24">
        <v>46560</v>
      </c>
      <c r="F487" s="24">
        <v>44360</v>
      </c>
      <c r="G487" s="24">
        <v>42160</v>
      </c>
      <c r="H487" s="24">
        <v>39960</v>
      </c>
      <c r="I487" s="24">
        <v>37760</v>
      </c>
      <c r="J487" s="24">
        <v>35560</v>
      </c>
      <c r="K487" s="24">
        <v>33360</v>
      </c>
      <c r="L487" s="24">
        <v>31160</v>
      </c>
      <c r="M487" s="24">
        <v>29010</v>
      </c>
      <c r="N487" s="24">
        <v>27550</v>
      </c>
    </row>
    <row r="488" spans="1:14" ht="26.25">
      <c r="A488" s="20">
        <v>319000</v>
      </c>
      <c r="B488" s="23" t="s">
        <v>555</v>
      </c>
      <c r="C488" s="24">
        <v>51110</v>
      </c>
      <c r="D488" s="24">
        <v>48910</v>
      </c>
      <c r="E488" s="24">
        <v>46710</v>
      </c>
      <c r="F488" s="24">
        <v>44510</v>
      </c>
      <c r="G488" s="24">
        <v>42310</v>
      </c>
      <c r="H488" s="24">
        <v>40110</v>
      </c>
      <c r="I488" s="24">
        <v>37910</v>
      </c>
      <c r="J488" s="24">
        <v>35710</v>
      </c>
      <c r="K488" s="24">
        <v>33510</v>
      </c>
      <c r="L488" s="24">
        <v>31310</v>
      </c>
      <c r="M488" s="24">
        <v>29110</v>
      </c>
      <c r="N488" s="24">
        <v>27650</v>
      </c>
    </row>
    <row r="489" spans="1:14" ht="27" thickBot="1">
      <c r="A489" s="20">
        <v>319500</v>
      </c>
      <c r="B489" s="25" t="s">
        <v>556</v>
      </c>
      <c r="C489" s="26">
        <v>51260</v>
      </c>
      <c r="D489" s="26">
        <v>49060</v>
      </c>
      <c r="E489" s="26">
        <v>46860</v>
      </c>
      <c r="F489" s="26">
        <v>44660</v>
      </c>
      <c r="G489" s="26">
        <v>42460</v>
      </c>
      <c r="H489" s="26">
        <v>40260</v>
      </c>
      <c r="I489" s="26">
        <v>38060</v>
      </c>
      <c r="J489" s="26">
        <v>35860</v>
      </c>
      <c r="K489" s="26">
        <v>33660</v>
      </c>
      <c r="L489" s="26">
        <v>31460</v>
      </c>
      <c r="M489" s="26">
        <v>29260</v>
      </c>
      <c r="N489" s="26">
        <v>27750</v>
      </c>
    </row>
    <row r="490" spans="1:14" ht="27" thickTop="1">
      <c r="A490" s="20">
        <v>320000</v>
      </c>
      <c r="B490" s="23" t="s">
        <v>557</v>
      </c>
      <c r="C490" s="24">
        <v>51410</v>
      </c>
      <c r="D490" s="24">
        <v>49210</v>
      </c>
      <c r="E490" s="24">
        <v>47010</v>
      </c>
      <c r="F490" s="24">
        <v>44810</v>
      </c>
      <c r="G490" s="24">
        <v>42610</v>
      </c>
      <c r="H490" s="24">
        <v>40410</v>
      </c>
      <c r="I490" s="24">
        <v>38210</v>
      </c>
      <c r="J490" s="24">
        <v>36010</v>
      </c>
      <c r="K490" s="24">
        <v>33810</v>
      </c>
      <c r="L490" s="24">
        <v>31610</v>
      </c>
      <c r="M490" s="24">
        <v>29410</v>
      </c>
      <c r="N490" s="24">
        <v>27850</v>
      </c>
    </row>
    <row r="491" spans="1:14" ht="26.25">
      <c r="A491" s="20">
        <v>320500</v>
      </c>
      <c r="B491" s="23" t="s">
        <v>558</v>
      </c>
      <c r="C491" s="24">
        <v>51560</v>
      </c>
      <c r="D491" s="24">
        <v>49360</v>
      </c>
      <c r="E491" s="24">
        <v>47160</v>
      </c>
      <c r="F491" s="24">
        <v>44960</v>
      </c>
      <c r="G491" s="24">
        <v>42760</v>
      </c>
      <c r="H491" s="24">
        <v>40560</v>
      </c>
      <c r="I491" s="24">
        <v>38360</v>
      </c>
      <c r="J491" s="24">
        <v>36160</v>
      </c>
      <c r="K491" s="24">
        <v>33960</v>
      </c>
      <c r="L491" s="24">
        <v>31760</v>
      </c>
      <c r="M491" s="24">
        <v>29560</v>
      </c>
      <c r="N491" s="24">
        <v>27950</v>
      </c>
    </row>
    <row r="492" spans="1:14" ht="26.25">
      <c r="A492" s="20">
        <v>321000</v>
      </c>
      <c r="B492" s="23" t="s">
        <v>559</v>
      </c>
      <c r="C492" s="24">
        <v>51710</v>
      </c>
      <c r="D492" s="24">
        <v>49510</v>
      </c>
      <c r="E492" s="24">
        <v>47310</v>
      </c>
      <c r="F492" s="24">
        <v>45110</v>
      </c>
      <c r="G492" s="24">
        <v>42910</v>
      </c>
      <c r="H492" s="24">
        <v>40710</v>
      </c>
      <c r="I492" s="24">
        <v>38510</v>
      </c>
      <c r="J492" s="24">
        <v>36310</v>
      </c>
      <c r="K492" s="24">
        <v>34110</v>
      </c>
      <c r="L492" s="24">
        <v>31910</v>
      </c>
      <c r="M492" s="24">
        <v>29710</v>
      </c>
      <c r="N492" s="24">
        <v>28050</v>
      </c>
    </row>
    <row r="493" spans="1:14" ht="26.25">
      <c r="A493" s="20">
        <v>321500</v>
      </c>
      <c r="B493" s="23" t="s">
        <v>560</v>
      </c>
      <c r="C493" s="24">
        <v>51860</v>
      </c>
      <c r="D493" s="24">
        <v>49660</v>
      </c>
      <c r="E493" s="24">
        <v>47460</v>
      </c>
      <c r="F493" s="24">
        <v>45260</v>
      </c>
      <c r="G493" s="24">
        <v>43060</v>
      </c>
      <c r="H493" s="24">
        <v>40860</v>
      </c>
      <c r="I493" s="24">
        <v>38660</v>
      </c>
      <c r="J493" s="24">
        <v>36460</v>
      </c>
      <c r="K493" s="24">
        <v>34260</v>
      </c>
      <c r="L493" s="24">
        <v>32060</v>
      </c>
      <c r="M493" s="24">
        <v>29860</v>
      </c>
      <c r="N493" s="24">
        <v>28150</v>
      </c>
    </row>
    <row r="494" spans="1:14" ht="26.25">
      <c r="A494" s="20">
        <v>322000</v>
      </c>
      <c r="B494" s="23" t="s">
        <v>561</v>
      </c>
      <c r="C494" s="24">
        <v>52010</v>
      </c>
      <c r="D494" s="24">
        <v>49810</v>
      </c>
      <c r="E494" s="24">
        <v>47610</v>
      </c>
      <c r="F494" s="24">
        <v>45410</v>
      </c>
      <c r="G494" s="24">
        <v>43210</v>
      </c>
      <c r="H494" s="24">
        <v>41010</v>
      </c>
      <c r="I494" s="24">
        <v>38810</v>
      </c>
      <c r="J494" s="24">
        <v>36610</v>
      </c>
      <c r="K494" s="24">
        <v>34410</v>
      </c>
      <c r="L494" s="24">
        <v>32210</v>
      </c>
      <c r="M494" s="24">
        <v>30010</v>
      </c>
      <c r="N494" s="24">
        <v>28250</v>
      </c>
    </row>
    <row r="495" spans="1:14" ht="26.25">
      <c r="A495" s="20">
        <v>322500</v>
      </c>
      <c r="B495" s="23" t="s">
        <v>562</v>
      </c>
      <c r="C495" s="24">
        <v>52160</v>
      </c>
      <c r="D495" s="24">
        <v>49960</v>
      </c>
      <c r="E495" s="24">
        <v>47760</v>
      </c>
      <c r="F495" s="24">
        <v>45560</v>
      </c>
      <c r="G495" s="24">
        <v>43360</v>
      </c>
      <c r="H495" s="24">
        <v>41160</v>
      </c>
      <c r="I495" s="24">
        <v>38960</v>
      </c>
      <c r="J495" s="24">
        <v>36760</v>
      </c>
      <c r="K495" s="24">
        <v>34560</v>
      </c>
      <c r="L495" s="24">
        <v>32360</v>
      </c>
      <c r="M495" s="24">
        <v>30160</v>
      </c>
      <c r="N495" s="24">
        <v>28350</v>
      </c>
    </row>
    <row r="496" spans="1:14" ht="26.25">
      <c r="A496" s="20">
        <v>323000</v>
      </c>
      <c r="B496" s="23" t="s">
        <v>563</v>
      </c>
      <c r="C496" s="24">
        <v>52310</v>
      </c>
      <c r="D496" s="24">
        <v>50110</v>
      </c>
      <c r="E496" s="24">
        <v>47910</v>
      </c>
      <c r="F496" s="24">
        <v>45710</v>
      </c>
      <c r="G496" s="24">
        <v>43510</v>
      </c>
      <c r="H496" s="24">
        <v>41310</v>
      </c>
      <c r="I496" s="24">
        <v>39110</v>
      </c>
      <c r="J496" s="24">
        <v>36910</v>
      </c>
      <c r="K496" s="24">
        <v>34710</v>
      </c>
      <c r="L496" s="24">
        <v>32510</v>
      </c>
      <c r="M496" s="24">
        <v>30310</v>
      </c>
      <c r="N496" s="24">
        <v>28450</v>
      </c>
    </row>
    <row r="497" spans="1:14" ht="26.25">
      <c r="A497" s="20">
        <v>323500</v>
      </c>
      <c r="B497" s="23" t="s">
        <v>564</v>
      </c>
      <c r="C497" s="24">
        <v>52460</v>
      </c>
      <c r="D497" s="24">
        <v>50260</v>
      </c>
      <c r="E497" s="24">
        <v>48060</v>
      </c>
      <c r="F497" s="24">
        <v>45860</v>
      </c>
      <c r="G497" s="24">
        <v>43660</v>
      </c>
      <c r="H497" s="24">
        <v>41460</v>
      </c>
      <c r="I497" s="24">
        <v>39260</v>
      </c>
      <c r="J497" s="24">
        <v>37060</v>
      </c>
      <c r="K497" s="24">
        <v>34860</v>
      </c>
      <c r="L497" s="24">
        <v>32660</v>
      </c>
      <c r="M497" s="24">
        <v>30460</v>
      </c>
      <c r="N497" s="24">
        <v>28550</v>
      </c>
    </row>
    <row r="498" spans="1:14" ht="26.25">
      <c r="A498" s="20">
        <v>324000</v>
      </c>
      <c r="B498" s="23" t="s">
        <v>565</v>
      </c>
      <c r="C498" s="24">
        <v>52610</v>
      </c>
      <c r="D498" s="24">
        <v>50410</v>
      </c>
      <c r="E498" s="24">
        <v>48210</v>
      </c>
      <c r="F498" s="24">
        <v>46010</v>
      </c>
      <c r="G498" s="24">
        <v>43810</v>
      </c>
      <c r="H498" s="24">
        <v>41610</v>
      </c>
      <c r="I498" s="24">
        <v>39410</v>
      </c>
      <c r="J498" s="24">
        <v>37210</v>
      </c>
      <c r="K498" s="24">
        <v>35010</v>
      </c>
      <c r="L498" s="24">
        <v>32810</v>
      </c>
      <c r="M498" s="24">
        <v>30610</v>
      </c>
      <c r="N498" s="24">
        <v>28650</v>
      </c>
    </row>
    <row r="499" spans="1:14" ht="27" thickBot="1">
      <c r="A499" s="20">
        <v>324500</v>
      </c>
      <c r="B499" s="25" t="s">
        <v>566</v>
      </c>
      <c r="C499" s="26">
        <v>52760</v>
      </c>
      <c r="D499" s="26">
        <v>50560</v>
      </c>
      <c r="E499" s="26">
        <v>48360</v>
      </c>
      <c r="F499" s="26">
        <v>46160</v>
      </c>
      <c r="G499" s="26">
        <v>43960</v>
      </c>
      <c r="H499" s="26">
        <v>41760</v>
      </c>
      <c r="I499" s="26">
        <v>39560</v>
      </c>
      <c r="J499" s="26">
        <v>37360</v>
      </c>
      <c r="K499" s="26">
        <v>35160</v>
      </c>
      <c r="L499" s="26">
        <v>32960</v>
      </c>
      <c r="M499" s="26">
        <v>30760</v>
      </c>
      <c r="N499" s="26">
        <v>28750</v>
      </c>
    </row>
    <row r="500" spans="1:14" ht="27" thickTop="1">
      <c r="A500" s="20">
        <v>325000</v>
      </c>
      <c r="B500" s="23" t="s">
        <v>567</v>
      </c>
      <c r="C500" s="24">
        <v>52910</v>
      </c>
      <c r="D500" s="24">
        <v>50710</v>
      </c>
      <c r="E500" s="24">
        <v>48510</v>
      </c>
      <c r="F500" s="24">
        <v>46310</v>
      </c>
      <c r="G500" s="24">
        <v>44110</v>
      </c>
      <c r="H500" s="24">
        <v>41910</v>
      </c>
      <c r="I500" s="24">
        <v>39710</v>
      </c>
      <c r="J500" s="24">
        <v>37510</v>
      </c>
      <c r="K500" s="24">
        <v>35310</v>
      </c>
      <c r="L500" s="24">
        <v>33110</v>
      </c>
      <c r="M500" s="24">
        <v>30910</v>
      </c>
      <c r="N500" s="24">
        <v>28850</v>
      </c>
    </row>
    <row r="501" spans="1:14" ht="26.25">
      <c r="A501" s="20">
        <v>325500</v>
      </c>
      <c r="B501" s="23" t="s">
        <v>568</v>
      </c>
      <c r="C501" s="24">
        <v>53060</v>
      </c>
      <c r="D501" s="24">
        <v>50860</v>
      </c>
      <c r="E501" s="24">
        <v>48660</v>
      </c>
      <c r="F501" s="24">
        <v>46460</v>
      </c>
      <c r="G501" s="24">
        <v>44260</v>
      </c>
      <c r="H501" s="24">
        <v>42060</v>
      </c>
      <c r="I501" s="24">
        <v>39860</v>
      </c>
      <c r="J501" s="24">
        <v>37660</v>
      </c>
      <c r="K501" s="24">
        <v>35460</v>
      </c>
      <c r="L501" s="24">
        <v>33260</v>
      </c>
      <c r="M501" s="24">
        <v>31060</v>
      </c>
      <c r="N501" s="24">
        <v>28950</v>
      </c>
    </row>
    <row r="502" spans="1:14" ht="26.25">
      <c r="A502" s="20">
        <v>326000</v>
      </c>
      <c r="B502" s="23" t="s">
        <v>569</v>
      </c>
      <c r="C502" s="24">
        <v>53210</v>
      </c>
      <c r="D502" s="24">
        <v>51010</v>
      </c>
      <c r="E502" s="24">
        <v>48810</v>
      </c>
      <c r="F502" s="24">
        <v>46610</v>
      </c>
      <c r="G502" s="24">
        <v>44410</v>
      </c>
      <c r="H502" s="24">
        <v>42210</v>
      </c>
      <c r="I502" s="24">
        <v>40010</v>
      </c>
      <c r="J502" s="24">
        <v>37810</v>
      </c>
      <c r="K502" s="24">
        <v>35610</v>
      </c>
      <c r="L502" s="24">
        <v>33410</v>
      </c>
      <c r="M502" s="24">
        <v>31210</v>
      </c>
      <c r="N502" s="24">
        <v>29050</v>
      </c>
    </row>
    <row r="503" spans="1:14" ht="26.25">
      <c r="A503" s="20">
        <v>326500</v>
      </c>
      <c r="B503" s="23" t="s">
        <v>570</v>
      </c>
      <c r="C503" s="24">
        <v>53360</v>
      </c>
      <c r="D503" s="24">
        <v>51160</v>
      </c>
      <c r="E503" s="24">
        <v>48960</v>
      </c>
      <c r="F503" s="24">
        <v>46760</v>
      </c>
      <c r="G503" s="24">
        <v>44560</v>
      </c>
      <c r="H503" s="24">
        <v>42360</v>
      </c>
      <c r="I503" s="24">
        <v>40160</v>
      </c>
      <c r="J503" s="24">
        <v>37960</v>
      </c>
      <c r="K503" s="24">
        <v>35760</v>
      </c>
      <c r="L503" s="24">
        <v>33560</v>
      </c>
      <c r="M503" s="24">
        <v>31360</v>
      </c>
      <c r="N503" s="24">
        <v>29160</v>
      </c>
    </row>
    <row r="504" spans="1:14" ht="26.25">
      <c r="A504" s="20">
        <v>327000</v>
      </c>
      <c r="B504" s="23" t="s">
        <v>571</v>
      </c>
      <c r="C504" s="24">
        <v>53510</v>
      </c>
      <c r="D504" s="24">
        <v>51310</v>
      </c>
      <c r="E504" s="24">
        <v>49110</v>
      </c>
      <c r="F504" s="24">
        <v>46910</v>
      </c>
      <c r="G504" s="24">
        <v>44710</v>
      </c>
      <c r="H504" s="24">
        <v>42510</v>
      </c>
      <c r="I504" s="24">
        <v>40310</v>
      </c>
      <c r="J504" s="24">
        <v>38110</v>
      </c>
      <c r="K504" s="24">
        <v>35910</v>
      </c>
      <c r="L504" s="24">
        <v>33710</v>
      </c>
      <c r="M504" s="24">
        <v>31510</v>
      </c>
      <c r="N504" s="24">
        <v>29310</v>
      </c>
    </row>
    <row r="505" spans="1:14" ht="26.25">
      <c r="A505" s="20">
        <v>327500</v>
      </c>
      <c r="B505" s="23" t="s">
        <v>572</v>
      </c>
      <c r="C505" s="24">
        <v>53660</v>
      </c>
      <c r="D505" s="24">
        <v>51460</v>
      </c>
      <c r="E505" s="24">
        <v>49260</v>
      </c>
      <c r="F505" s="24">
        <v>47060</v>
      </c>
      <c r="G505" s="24">
        <v>44860</v>
      </c>
      <c r="H505" s="24">
        <v>42660</v>
      </c>
      <c r="I505" s="24">
        <v>40460</v>
      </c>
      <c r="J505" s="24">
        <v>38260</v>
      </c>
      <c r="K505" s="24">
        <v>36060</v>
      </c>
      <c r="L505" s="24">
        <v>33860</v>
      </c>
      <c r="M505" s="24">
        <v>31660</v>
      </c>
      <c r="N505" s="24">
        <v>29460</v>
      </c>
    </row>
    <row r="506" spans="1:14" ht="26.25">
      <c r="A506" s="20">
        <v>328000</v>
      </c>
      <c r="B506" s="23" t="s">
        <v>573</v>
      </c>
      <c r="C506" s="24">
        <v>53810</v>
      </c>
      <c r="D506" s="24">
        <v>51610</v>
      </c>
      <c r="E506" s="24">
        <v>49410</v>
      </c>
      <c r="F506" s="24">
        <v>47210</v>
      </c>
      <c r="G506" s="24">
        <v>45010</v>
      </c>
      <c r="H506" s="24">
        <v>42810</v>
      </c>
      <c r="I506" s="24">
        <v>40610</v>
      </c>
      <c r="J506" s="24">
        <v>38410</v>
      </c>
      <c r="K506" s="24">
        <v>36210</v>
      </c>
      <c r="L506" s="24">
        <v>34010</v>
      </c>
      <c r="M506" s="24">
        <v>31810</v>
      </c>
      <c r="N506" s="24">
        <v>29610</v>
      </c>
    </row>
    <row r="507" spans="1:14" ht="26.25">
      <c r="A507" s="20">
        <v>328500</v>
      </c>
      <c r="B507" s="23" t="s">
        <v>574</v>
      </c>
      <c r="C507" s="24">
        <v>53960</v>
      </c>
      <c r="D507" s="24">
        <v>51760</v>
      </c>
      <c r="E507" s="24">
        <v>49560</v>
      </c>
      <c r="F507" s="24">
        <v>47360</v>
      </c>
      <c r="G507" s="24">
        <v>45160</v>
      </c>
      <c r="H507" s="24">
        <v>42960</v>
      </c>
      <c r="I507" s="24">
        <v>40760</v>
      </c>
      <c r="J507" s="24">
        <v>38560</v>
      </c>
      <c r="K507" s="24">
        <v>36360</v>
      </c>
      <c r="L507" s="24">
        <v>34160</v>
      </c>
      <c r="M507" s="24">
        <v>31960</v>
      </c>
      <c r="N507" s="24">
        <v>29760</v>
      </c>
    </row>
    <row r="508" spans="1:14" ht="26.25">
      <c r="A508" s="20">
        <v>329000</v>
      </c>
      <c r="B508" s="23" t="s">
        <v>575</v>
      </c>
      <c r="C508" s="24">
        <v>54110</v>
      </c>
      <c r="D508" s="24">
        <v>51910</v>
      </c>
      <c r="E508" s="24">
        <v>49710</v>
      </c>
      <c r="F508" s="24">
        <v>47510</v>
      </c>
      <c r="G508" s="24">
        <v>45310</v>
      </c>
      <c r="H508" s="24">
        <v>43110</v>
      </c>
      <c r="I508" s="24">
        <v>40910</v>
      </c>
      <c r="J508" s="24">
        <v>38710</v>
      </c>
      <c r="K508" s="24">
        <v>36510</v>
      </c>
      <c r="L508" s="24">
        <v>34310</v>
      </c>
      <c r="M508" s="24">
        <v>32110</v>
      </c>
      <c r="N508" s="24">
        <v>29910</v>
      </c>
    </row>
    <row r="509" spans="1:14" ht="27" thickBot="1">
      <c r="A509" s="20">
        <v>329500</v>
      </c>
      <c r="B509" s="25" t="s">
        <v>576</v>
      </c>
      <c r="C509" s="26">
        <v>54260</v>
      </c>
      <c r="D509" s="26">
        <v>52060</v>
      </c>
      <c r="E509" s="26">
        <v>49860</v>
      </c>
      <c r="F509" s="26">
        <v>47660</v>
      </c>
      <c r="G509" s="26">
        <v>45460</v>
      </c>
      <c r="H509" s="26">
        <v>43260</v>
      </c>
      <c r="I509" s="26">
        <v>41060</v>
      </c>
      <c r="J509" s="26">
        <v>38860</v>
      </c>
      <c r="K509" s="26">
        <v>36660</v>
      </c>
      <c r="L509" s="26">
        <v>34460</v>
      </c>
      <c r="M509" s="26">
        <v>32260</v>
      </c>
      <c r="N509" s="26">
        <v>30060</v>
      </c>
    </row>
    <row r="510" spans="1:14" ht="27" thickTop="1">
      <c r="A510" s="20">
        <v>330000</v>
      </c>
      <c r="B510" s="23" t="s">
        <v>577</v>
      </c>
      <c r="C510" s="24">
        <v>54410</v>
      </c>
      <c r="D510" s="24">
        <v>52210</v>
      </c>
      <c r="E510" s="24">
        <v>50010</v>
      </c>
      <c r="F510" s="24">
        <v>47810</v>
      </c>
      <c r="G510" s="24">
        <v>45610</v>
      </c>
      <c r="H510" s="24">
        <v>43410</v>
      </c>
      <c r="I510" s="24">
        <v>41210</v>
      </c>
      <c r="J510" s="24">
        <v>39010</v>
      </c>
      <c r="K510" s="24">
        <v>36810</v>
      </c>
      <c r="L510" s="24">
        <v>34610</v>
      </c>
      <c r="M510" s="24">
        <v>32410</v>
      </c>
      <c r="N510" s="24">
        <v>30210</v>
      </c>
    </row>
    <row r="511" spans="1:14" ht="26.25">
      <c r="A511" s="20">
        <v>330500</v>
      </c>
      <c r="B511" s="23" t="s">
        <v>578</v>
      </c>
      <c r="C511" s="24">
        <v>54560</v>
      </c>
      <c r="D511" s="24">
        <v>52360</v>
      </c>
      <c r="E511" s="24">
        <v>50160</v>
      </c>
      <c r="F511" s="24">
        <v>47960</v>
      </c>
      <c r="G511" s="24">
        <v>45760</v>
      </c>
      <c r="H511" s="24">
        <v>43560</v>
      </c>
      <c r="I511" s="24">
        <v>41360</v>
      </c>
      <c r="J511" s="24">
        <v>39160</v>
      </c>
      <c r="K511" s="24">
        <v>36960</v>
      </c>
      <c r="L511" s="24">
        <v>34760</v>
      </c>
      <c r="M511" s="24">
        <v>32560</v>
      </c>
      <c r="N511" s="24">
        <v>30360</v>
      </c>
    </row>
    <row r="512" spans="1:14" ht="26.25">
      <c r="A512" s="20">
        <v>331000</v>
      </c>
      <c r="B512" s="23" t="s">
        <v>579</v>
      </c>
      <c r="C512" s="24">
        <v>54710</v>
      </c>
      <c r="D512" s="24">
        <v>52510</v>
      </c>
      <c r="E512" s="24">
        <v>50310</v>
      </c>
      <c r="F512" s="24">
        <v>48110</v>
      </c>
      <c r="G512" s="24">
        <v>45910</v>
      </c>
      <c r="H512" s="24">
        <v>43710</v>
      </c>
      <c r="I512" s="24">
        <v>41510</v>
      </c>
      <c r="J512" s="24">
        <v>39310</v>
      </c>
      <c r="K512" s="24">
        <v>37110</v>
      </c>
      <c r="L512" s="24">
        <v>34910</v>
      </c>
      <c r="M512" s="24">
        <v>32710</v>
      </c>
      <c r="N512" s="24">
        <v>30510</v>
      </c>
    </row>
    <row r="513" spans="1:14" ht="26.25">
      <c r="A513" s="20">
        <v>331500</v>
      </c>
      <c r="B513" s="23" t="s">
        <v>580</v>
      </c>
      <c r="C513" s="24">
        <v>54860</v>
      </c>
      <c r="D513" s="24">
        <v>52660</v>
      </c>
      <c r="E513" s="24">
        <v>50460</v>
      </c>
      <c r="F513" s="24">
        <v>48260</v>
      </c>
      <c r="G513" s="24">
        <v>46060</v>
      </c>
      <c r="H513" s="24">
        <v>43860</v>
      </c>
      <c r="I513" s="24">
        <v>41660</v>
      </c>
      <c r="J513" s="24">
        <v>39460</v>
      </c>
      <c r="K513" s="24">
        <v>37260</v>
      </c>
      <c r="L513" s="24">
        <v>35060</v>
      </c>
      <c r="M513" s="24">
        <v>32860</v>
      </c>
      <c r="N513" s="24">
        <v>30660</v>
      </c>
    </row>
    <row r="514" spans="1:14" ht="26.25">
      <c r="A514" s="20">
        <v>332000</v>
      </c>
      <c r="B514" s="23" t="s">
        <v>581</v>
      </c>
      <c r="C514" s="24">
        <v>55010</v>
      </c>
      <c r="D514" s="24">
        <v>52810</v>
      </c>
      <c r="E514" s="24">
        <v>50610</v>
      </c>
      <c r="F514" s="24">
        <v>48410</v>
      </c>
      <c r="G514" s="24">
        <v>46210</v>
      </c>
      <c r="H514" s="24">
        <v>44010</v>
      </c>
      <c r="I514" s="24">
        <v>41810</v>
      </c>
      <c r="J514" s="24">
        <v>39610</v>
      </c>
      <c r="K514" s="24">
        <v>37410</v>
      </c>
      <c r="L514" s="24">
        <v>35210</v>
      </c>
      <c r="M514" s="24">
        <v>33010</v>
      </c>
      <c r="N514" s="24">
        <v>30810</v>
      </c>
    </row>
    <row r="515" spans="1:14" ht="26.25">
      <c r="A515" s="20">
        <v>332500</v>
      </c>
      <c r="B515" s="23" t="s">
        <v>582</v>
      </c>
      <c r="C515" s="24">
        <v>55160</v>
      </c>
      <c r="D515" s="24">
        <v>52960</v>
      </c>
      <c r="E515" s="24">
        <v>50760</v>
      </c>
      <c r="F515" s="24">
        <v>48560</v>
      </c>
      <c r="G515" s="24">
        <v>46360</v>
      </c>
      <c r="H515" s="24">
        <v>44160</v>
      </c>
      <c r="I515" s="24">
        <v>41960</v>
      </c>
      <c r="J515" s="24">
        <v>39760</v>
      </c>
      <c r="K515" s="24">
        <v>37560</v>
      </c>
      <c r="L515" s="24">
        <v>35360</v>
      </c>
      <c r="M515" s="24">
        <v>33160</v>
      </c>
      <c r="N515" s="24">
        <v>30960</v>
      </c>
    </row>
    <row r="516" spans="1:14" ht="26.25">
      <c r="A516" s="20">
        <v>333000</v>
      </c>
      <c r="B516" s="23" t="s">
        <v>583</v>
      </c>
      <c r="C516" s="24">
        <v>55310</v>
      </c>
      <c r="D516" s="24">
        <v>53110</v>
      </c>
      <c r="E516" s="24">
        <v>50910</v>
      </c>
      <c r="F516" s="24">
        <v>48710</v>
      </c>
      <c r="G516" s="24">
        <v>46510</v>
      </c>
      <c r="H516" s="24">
        <v>44310</v>
      </c>
      <c r="I516" s="24">
        <v>42110</v>
      </c>
      <c r="J516" s="24">
        <v>39910</v>
      </c>
      <c r="K516" s="24">
        <v>37710</v>
      </c>
      <c r="L516" s="24">
        <v>35510</v>
      </c>
      <c r="M516" s="24">
        <v>33310</v>
      </c>
      <c r="N516" s="24">
        <v>31110</v>
      </c>
    </row>
    <row r="517" spans="1:14" ht="26.25">
      <c r="A517" s="20">
        <v>333500</v>
      </c>
      <c r="B517" s="23" t="s">
        <v>584</v>
      </c>
      <c r="C517" s="24">
        <v>55460</v>
      </c>
      <c r="D517" s="24">
        <v>53260</v>
      </c>
      <c r="E517" s="24">
        <v>51060</v>
      </c>
      <c r="F517" s="24">
        <v>48860</v>
      </c>
      <c r="G517" s="24">
        <v>46660</v>
      </c>
      <c r="H517" s="24">
        <v>44460</v>
      </c>
      <c r="I517" s="24">
        <v>42260</v>
      </c>
      <c r="J517" s="24">
        <v>40060</v>
      </c>
      <c r="K517" s="24">
        <v>37860</v>
      </c>
      <c r="L517" s="24">
        <v>35660</v>
      </c>
      <c r="M517" s="24">
        <v>33460</v>
      </c>
      <c r="N517" s="24">
        <v>31260</v>
      </c>
    </row>
    <row r="518" spans="1:14" ht="26.25">
      <c r="A518" s="20">
        <v>334000</v>
      </c>
      <c r="B518" s="23" t="s">
        <v>585</v>
      </c>
      <c r="C518" s="24">
        <v>55610</v>
      </c>
      <c r="D518" s="24">
        <v>53410</v>
      </c>
      <c r="E518" s="24">
        <v>51210</v>
      </c>
      <c r="F518" s="24">
        <v>49010</v>
      </c>
      <c r="G518" s="24">
        <v>46810</v>
      </c>
      <c r="H518" s="24">
        <v>44610</v>
      </c>
      <c r="I518" s="24">
        <v>42410</v>
      </c>
      <c r="J518" s="24">
        <v>40210</v>
      </c>
      <c r="K518" s="24">
        <v>38010</v>
      </c>
      <c r="L518" s="24">
        <v>35810</v>
      </c>
      <c r="M518" s="24">
        <v>33610</v>
      </c>
      <c r="N518" s="24">
        <v>31410</v>
      </c>
    </row>
    <row r="519" spans="1:14" ht="27" thickBot="1">
      <c r="A519" s="20">
        <v>334500</v>
      </c>
      <c r="B519" s="25" t="s">
        <v>586</v>
      </c>
      <c r="C519" s="26">
        <v>55760</v>
      </c>
      <c r="D519" s="26">
        <v>53560</v>
      </c>
      <c r="E519" s="26">
        <v>51360</v>
      </c>
      <c r="F519" s="26">
        <v>49160</v>
      </c>
      <c r="G519" s="26">
        <v>46960</v>
      </c>
      <c r="H519" s="26">
        <v>44760</v>
      </c>
      <c r="I519" s="26">
        <v>42560</v>
      </c>
      <c r="J519" s="26">
        <v>40360</v>
      </c>
      <c r="K519" s="26">
        <v>38160</v>
      </c>
      <c r="L519" s="26">
        <v>35960</v>
      </c>
      <c r="M519" s="26">
        <v>33760</v>
      </c>
      <c r="N519" s="26">
        <v>31560</v>
      </c>
    </row>
    <row r="520" spans="1:14" ht="27" thickTop="1">
      <c r="A520" s="20">
        <v>335000</v>
      </c>
      <c r="B520" s="23" t="s">
        <v>587</v>
      </c>
      <c r="C520" s="24">
        <v>55910</v>
      </c>
      <c r="D520" s="24">
        <v>53710</v>
      </c>
      <c r="E520" s="24">
        <v>51510</v>
      </c>
      <c r="F520" s="24">
        <v>49310</v>
      </c>
      <c r="G520" s="24">
        <v>47110</v>
      </c>
      <c r="H520" s="24">
        <v>44910</v>
      </c>
      <c r="I520" s="24">
        <v>42710</v>
      </c>
      <c r="J520" s="24">
        <v>40510</v>
      </c>
      <c r="K520" s="24">
        <v>38310</v>
      </c>
      <c r="L520" s="24">
        <v>36110</v>
      </c>
      <c r="M520" s="24">
        <v>33910</v>
      </c>
      <c r="N520" s="24">
        <v>31710</v>
      </c>
    </row>
    <row r="521" spans="1:14" ht="26.25">
      <c r="A521" s="20">
        <v>335500</v>
      </c>
      <c r="B521" s="23" t="s">
        <v>588</v>
      </c>
      <c r="C521" s="24">
        <v>56060</v>
      </c>
      <c r="D521" s="24">
        <v>53860</v>
      </c>
      <c r="E521" s="24">
        <v>51660</v>
      </c>
      <c r="F521" s="24">
        <v>49460</v>
      </c>
      <c r="G521" s="24">
        <v>47260</v>
      </c>
      <c r="H521" s="24">
        <v>45060</v>
      </c>
      <c r="I521" s="24">
        <v>42860</v>
      </c>
      <c r="J521" s="24">
        <v>40660</v>
      </c>
      <c r="K521" s="24">
        <v>38460</v>
      </c>
      <c r="L521" s="24">
        <v>36260</v>
      </c>
      <c r="M521" s="24">
        <v>34060</v>
      </c>
      <c r="N521" s="24">
        <v>31860</v>
      </c>
    </row>
    <row r="522" spans="1:14" ht="26.25">
      <c r="A522" s="20">
        <v>336000</v>
      </c>
      <c r="B522" s="23" t="s">
        <v>589</v>
      </c>
      <c r="C522" s="24">
        <v>56210</v>
      </c>
      <c r="D522" s="24">
        <v>54010</v>
      </c>
      <c r="E522" s="24">
        <v>51810</v>
      </c>
      <c r="F522" s="24">
        <v>49610</v>
      </c>
      <c r="G522" s="24">
        <v>47410</v>
      </c>
      <c r="H522" s="24">
        <v>45210</v>
      </c>
      <c r="I522" s="24">
        <v>43010</v>
      </c>
      <c r="J522" s="24">
        <v>40810</v>
      </c>
      <c r="K522" s="24">
        <v>38610</v>
      </c>
      <c r="L522" s="24">
        <v>36410</v>
      </c>
      <c r="M522" s="24">
        <v>34210</v>
      </c>
      <c r="N522" s="24">
        <v>32010</v>
      </c>
    </row>
    <row r="523" spans="1:14" ht="26.25">
      <c r="A523" s="20">
        <v>336500</v>
      </c>
      <c r="B523" s="23" t="s">
        <v>590</v>
      </c>
      <c r="C523" s="24">
        <v>56360</v>
      </c>
      <c r="D523" s="24">
        <v>54160</v>
      </c>
      <c r="E523" s="24">
        <v>51960</v>
      </c>
      <c r="F523" s="24">
        <v>49760</v>
      </c>
      <c r="G523" s="24">
        <v>47560</v>
      </c>
      <c r="H523" s="24">
        <v>45360</v>
      </c>
      <c r="I523" s="24">
        <v>43160</v>
      </c>
      <c r="J523" s="24">
        <v>40960</v>
      </c>
      <c r="K523" s="24">
        <v>38760</v>
      </c>
      <c r="L523" s="24">
        <v>36560</v>
      </c>
      <c r="M523" s="24">
        <v>34360</v>
      </c>
      <c r="N523" s="24">
        <v>32160</v>
      </c>
    </row>
    <row r="524" spans="1:14" ht="26.25">
      <c r="A524" s="20">
        <v>337000</v>
      </c>
      <c r="B524" s="23" t="s">
        <v>591</v>
      </c>
      <c r="C524" s="24">
        <v>56510</v>
      </c>
      <c r="D524" s="24">
        <v>54310</v>
      </c>
      <c r="E524" s="24">
        <v>52110</v>
      </c>
      <c r="F524" s="24">
        <v>49910</v>
      </c>
      <c r="G524" s="24">
        <v>47710</v>
      </c>
      <c r="H524" s="24">
        <v>45510</v>
      </c>
      <c r="I524" s="24">
        <v>43310</v>
      </c>
      <c r="J524" s="24">
        <v>41110</v>
      </c>
      <c r="K524" s="24">
        <v>38910</v>
      </c>
      <c r="L524" s="24">
        <v>36710</v>
      </c>
      <c r="M524" s="24">
        <v>34510</v>
      </c>
      <c r="N524" s="24">
        <v>32310</v>
      </c>
    </row>
    <row r="525" spans="1:14" ht="26.25">
      <c r="A525" s="20">
        <v>337500</v>
      </c>
      <c r="B525" s="23" t="s">
        <v>592</v>
      </c>
      <c r="C525" s="24">
        <v>56660</v>
      </c>
      <c r="D525" s="24">
        <v>54460</v>
      </c>
      <c r="E525" s="24">
        <v>52260</v>
      </c>
      <c r="F525" s="24">
        <v>50060</v>
      </c>
      <c r="G525" s="24">
        <v>47860</v>
      </c>
      <c r="H525" s="24">
        <v>45660</v>
      </c>
      <c r="I525" s="24">
        <v>43460</v>
      </c>
      <c r="J525" s="24">
        <v>41260</v>
      </c>
      <c r="K525" s="24">
        <v>39060</v>
      </c>
      <c r="L525" s="24">
        <v>36860</v>
      </c>
      <c r="M525" s="24">
        <v>34660</v>
      </c>
      <c r="N525" s="24">
        <v>32460</v>
      </c>
    </row>
    <row r="526" spans="1:14" ht="26.25">
      <c r="A526" s="20">
        <v>338000</v>
      </c>
      <c r="B526" s="23" t="s">
        <v>593</v>
      </c>
      <c r="C526" s="24">
        <v>56810</v>
      </c>
      <c r="D526" s="24">
        <v>54610</v>
      </c>
      <c r="E526" s="24">
        <v>52410</v>
      </c>
      <c r="F526" s="24">
        <v>50210</v>
      </c>
      <c r="G526" s="24">
        <v>48010</v>
      </c>
      <c r="H526" s="24">
        <v>45810</v>
      </c>
      <c r="I526" s="24">
        <v>43610</v>
      </c>
      <c r="J526" s="24">
        <v>41410</v>
      </c>
      <c r="K526" s="24">
        <v>39210</v>
      </c>
      <c r="L526" s="24">
        <v>37010</v>
      </c>
      <c r="M526" s="24">
        <v>34810</v>
      </c>
      <c r="N526" s="24">
        <v>32610</v>
      </c>
    </row>
    <row r="527" spans="1:14" ht="26.25">
      <c r="A527" s="20">
        <v>338500</v>
      </c>
      <c r="B527" s="23" t="s">
        <v>594</v>
      </c>
      <c r="C527" s="24">
        <v>56960</v>
      </c>
      <c r="D527" s="24">
        <v>54760</v>
      </c>
      <c r="E527" s="24">
        <v>52560</v>
      </c>
      <c r="F527" s="24">
        <v>50360</v>
      </c>
      <c r="G527" s="24">
        <v>48160</v>
      </c>
      <c r="H527" s="24">
        <v>45960</v>
      </c>
      <c r="I527" s="24">
        <v>43760</v>
      </c>
      <c r="J527" s="24">
        <v>41560</v>
      </c>
      <c r="K527" s="24">
        <v>39360</v>
      </c>
      <c r="L527" s="24">
        <v>37160</v>
      </c>
      <c r="M527" s="24">
        <v>34960</v>
      </c>
      <c r="N527" s="24">
        <v>32760</v>
      </c>
    </row>
    <row r="528" spans="1:14" ht="26.25">
      <c r="A528" s="20">
        <v>339000</v>
      </c>
      <c r="B528" s="23" t="s">
        <v>595</v>
      </c>
      <c r="C528" s="24">
        <v>57110</v>
      </c>
      <c r="D528" s="24">
        <v>54910</v>
      </c>
      <c r="E528" s="24">
        <v>52710</v>
      </c>
      <c r="F528" s="24">
        <v>50510</v>
      </c>
      <c r="G528" s="24">
        <v>48310</v>
      </c>
      <c r="H528" s="24">
        <v>46110</v>
      </c>
      <c r="I528" s="24">
        <v>43910</v>
      </c>
      <c r="J528" s="24">
        <v>41710</v>
      </c>
      <c r="K528" s="24">
        <v>39510</v>
      </c>
      <c r="L528" s="24">
        <v>37310</v>
      </c>
      <c r="M528" s="24">
        <v>35110</v>
      </c>
      <c r="N528" s="24">
        <v>32910</v>
      </c>
    </row>
    <row r="529" spans="1:14" ht="27" thickBot="1">
      <c r="A529" s="20">
        <v>339500</v>
      </c>
      <c r="B529" s="25" t="s">
        <v>596</v>
      </c>
      <c r="C529" s="26">
        <v>57260</v>
      </c>
      <c r="D529" s="26">
        <v>55060</v>
      </c>
      <c r="E529" s="26">
        <v>52860</v>
      </c>
      <c r="F529" s="26">
        <v>50660</v>
      </c>
      <c r="G529" s="26">
        <v>48460</v>
      </c>
      <c r="H529" s="26">
        <v>46260</v>
      </c>
      <c r="I529" s="26">
        <v>44060</v>
      </c>
      <c r="J529" s="26">
        <v>41860</v>
      </c>
      <c r="K529" s="26">
        <v>39660</v>
      </c>
      <c r="L529" s="26">
        <v>37460</v>
      </c>
      <c r="M529" s="26">
        <v>35260</v>
      </c>
      <c r="N529" s="26">
        <v>33060</v>
      </c>
    </row>
    <row r="530" spans="1:14" ht="27" thickTop="1">
      <c r="A530" s="20">
        <v>340000</v>
      </c>
      <c r="B530" s="23" t="s">
        <v>597</v>
      </c>
      <c r="C530" s="24">
        <v>57410</v>
      </c>
      <c r="D530" s="24">
        <v>55210</v>
      </c>
      <c r="E530" s="24">
        <v>53010</v>
      </c>
      <c r="F530" s="24">
        <v>50810</v>
      </c>
      <c r="G530" s="24">
        <v>48610</v>
      </c>
      <c r="H530" s="24">
        <v>46410</v>
      </c>
      <c r="I530" s="24">
        <v>44210</v>
      </c>
      <c r="J530" s="24">
        <v>42010</v>
      </c>
      <c r="K530" s="24">
        <v>39810</v>
      </c>
      <c r="L530" s="24">
        <v>37610</v>
      </c>
      <c r="M530" s="24">
        <v>35410</v>
      </c>
      <c r="N530" s="24">
        <v>33210</v>
      </c>
    </row>
    <row r="531" spans="1:14" ht="26.25">
      <c r="A531" s="20">
        <v>340500</v>
      </c>
      <c r="B531" s="23" t="s">
        <v>598</v>
      </c>
      <c r="C531" s="24">
        <v>57560</v>
      </c>
      <c r="D531" s="24">
        <v>55360</v>
      </c>
      <c r="E531" s="24">
        <v>53160</v>
      </c>
      <c r="F531" s="24">
        <v>50960</v>
      </c>
      <c r="G531" s="24">
        <v>48760</v>
      </c>
      <c r="H531" s="24">
        <v>46560</v>
      </c>
      <c r="I531" s="24">
        <v>44360</v>
      </c>
      <c r="J531" s="24">
        <v>42160</v>
      </c>
      <c r="K531" s="24">
        <v>39960</v>
      </c>
      <c r="L531" s="24">
        <v>37760</v>
      </c>
      <c r="M531" s="24">
        <v>35560</v>
      </c>
      <c r="N531" s="24">
        <v>33360</v>
      </c>
    </row>
    <row r="532" spans="1:14" ht="26.25">
      <c r="A532" s="20">
        <v>341000</v>
      </c>
      <c r="B532" s="23" t="s">
        <v>599</v>
      </c>
      <c r="C532" s="24">
        <v>57710</v>
      </c>
      <c r="D532" s="24">
        <v>55510</v>
      </c>
      <c r="E532" s="24">
        <v>53310</v>
      </c>
      <c r="F532" s="24">
        <v>51110</v>
      </c>
      <c r="G532" s="24">
        <v>48910</v>
      </c>
      <c r="H532" s="24">
        <v>46710</v>
      </c>
      <c r="I532" s="24">
        <v>44510</v>
      </c>
      <c r="J532" s="24">
        <v>42310</v>
      </c>
      <c r="K532" s="24">
        <v>40110</v>
      </c>
      <c r="L532" s="24">
        <v>37910</v>
      </c>
      <c r="M532" s="24">
        <v>35710</v>
      </c>
      <c r="N532" s="24">
        <v>33510</v>
      </c>
    </row>
    <row r="533" spans="1:14" ht="26.25">
      <c r="A533" s="20">
        <v>341500</v>
      </c>
      <c r="B533" s="23" t="s">
        <v>600</v>
      </c>
      <c r="C533" s="24">
        <v>57860</v>
      </c>
      <c r="D533" s="24">
        <v>55660</v>
      </c>
      <c r="E533" s="24">
        <v>53460</v>
      </c>
      <c r="F533" s="24">
        <v>51260</v>
      </c>
      <c r="G533" s="24">
        <v>49060</v>
      </c>
      <c r="H533" s="24">
        <v>46860</v>
      </c>
      <c r="I533" s="24">
        <v>44660</v>
      </c>
      <c r="J533" s="24">
        <v>42460</v>
      </c>
      <c r="K533" s="24">
        <v>40260</v>
      </c>
      <c r="L533" s="24">
        <v>38060</v>
      </c>
      <c r="M533" s="24">
        <v>35860</v>
      </c>
      <c r="N533" s="24">
        <v>33660</v>
      </c>
    </row>
    <row r="534" spans="1:14" ht="26.25">
      <c r="A534" s="20">
        <v>342000</v>
      </c>
      <c r="B534" s="23" t="s">
        <v>601</v>
      </c>
      <c r="C534" s="24">
        <v>58010</v>
      </c>
      <c r="D534" s="24">
        <v>55810</v>
      </c>
      <c r="E534" s="24">
        <v>53610</v>
      </c>
      <c r="F534" s="24">
        <v>51410</v>
      </c>
      <c r="G534" s="24">
        <v>49210</v>
      </c>
      <c r="H534" s="24">
        <v>47010</v>
      </c>
      <c r="I534" s="24">
        <v>44810</v>
      </c>
      <c r="J534" s="24">
        <v>42610</v>
      </c>
      <c r="K534" s="24">
        <v>40410</v>
      </c>
      <c r="L534" s="24">
        <v>38210</v>
      </c>
      <c r="M534" s="24">
        <v>36010</v>
      </c>
      <c r="N534" s="24">
        <v>33810</v>
      </c>
    </row>
    <row r="535" spans="1:14" ht="26.25">
      <c r="A535" s="20">
        <v>342500</v>
      </c>
      <c r="B535" s="23" t="s">
        <v>602</v>
      </c>
      <c r="C535" s="24">
        <v>58160</v>
      </c>
      <c r="D535" s="24">
        <v>55960</v>
      </c>
      <c r="E535" s="24">
        <v>53760</v>
      </c>
      <c r="F535" s="24">
        <v>51560</v>
      </c>
      <c r="G535" s="24">
        <v>49360</v>
      </c>
      <c r="H535" s="24">
        <v>47160</v>
      </c>
      <c r="I535" s="24">
        <v>44960</v>
      </c>
      <c r="J535" s="24">
        <v>42760</v>
      </c>
      <c r="K535" s="24">
        <v>40560</v>
      </c>
      <c r="L535" s="24">
        <v>38360</v>
      </c>
      <c r="M535" s="24">
        <v>36160</v>
      </c>
      <c r="N535" s="24">
        <v>33960</v>
      </c>
    </row>
    <row r="536" spans="1:14" ht="26.25">
      <c r="A536" s="20">
        <v>343000</v>
      </c>
      <c r="B536" s="23" t="s">
        <v>603</v>
      </c>
      <c r="C536" s="24">
        <v>58310</v>
      </c>
      <c r="D536" s="24">
        <v>56110</v>
      </c>
      <c r="E536" s="24">
        <v>53910</v>
      </c>
      <c r="F536" s="24">
        <v>51710</v>
      </c>
      <c r="G536" s="24">
        <v>49510</v>
      </c>
      <c r="H536" s="24">
        <v>47310</v>
      </c>
      <c r="I536" s="24">
        <v>45110</v>
      </c>
      <c r="J536" s="24">
        <v>42910</v>
      </c>
      <c r="K536" s="24">
        <v>40710</v>
      </c>
      <c r="L536" s="24">
        <v>38510</v>
      </c>
      <c r="M536" s="24">
        <v>36310</v>
      </c>
      <c r="N536" s="24">
        <v>34110</v>
      </c>
    </row>
    <row r="537" spans="1:14" ht="26.25">
      <c r="A537" s="20">
        <v>343500</v>
      </c>
      <c r="B537" s="23" t="s">
        <v>604</v>
      </c>
      <c r="C537" s="24">
        <v>58460</v>
      </c>
      <c r="D537" s="24">
        <v>56260</v>
      </c>
      <c r="E537" s="24">
        <v>54060</v>
      </c>
      <c r="F537" s="24">
        <v>51860</v>
      </c>
      <c r="G537" s="24">
        <v>49660</v>
      </c>
      <c r="H537" s="24">
        <v>47460</v>
      </c>
      <c r="I537" s="24">
        <v>45260</v>
      </c>
      <c r="J537" s="24">
        <v>43060</v>
      </c>
      <c r="K537" s="24">
        <v>40860</v>
      </c>
      <c r="L537" s="24">
        <v>38660</v>
      </c>
      <c r="M537" s="24">
        <v>36460</v>
      </c>
      <c r="N537" s="24">
        <v>34260</v>
      </c>
    </row>
    <row r="538" spans="1:14" ht="26.25">
      <c r="A538" s="20">
        <v>344000</v>
      </c>
      <c r="B538" s="23" t="s">
        <v>605</v>
      </c>
      <c r="C538" s="24">
        <v>58610</v>
      </c>
      <c r="D538" s="24">
        <v>56410</v>
      </c>
      <c r="E538" s="24">
        <v>54210</v>
      </c>
      <c r="F538" s="24">
        <v>52010</v>
      </c>
      <c r="G538" s="24">
        <v>49810</v>
      </c>
      <c r="H538" s="24">
        <v>47610</v>
      </c>
      <c r="I538" s="24">
        <v>45410</v>
      </c>
      <c r="J538" s="24">
        <v>43210</v>
      </c>
      <c r="K538" s="24">
        <v>41010</v>
      </c>
      <c r="L538" s="24">
        <v>38810</v>
      </c>
      <c r="M538" s="24">
        <v>36610</v>
      </c>
      <c r="N538" s="24">
        <v>34410</v>
      </c>
    </row>
    <row r="539" spans="1:14" ht="27" thickBot="1">
      <c r="A539" s="20">
        <v>344500</v>
      </c>
      <c r="B539" s="25" t="s">
        <v>606</v>
      </c>
      <c r="C539" s="26">
        <v>58760</v>
      </c>
      <c r="D539" s="26">
        <v>56560</v>
      </c>
      <c r="E539" s="26">
        <v>54360</v>
      </c>
      <c r="F539" s="26">
        <v>52160</v>
      </c>
      <c r="G539" s="26">
        <v>49960</v>
      </c>
      <c r="H539" s="26">
        <v>47760</v>
      </c>
      <c r="I539" s="26">
        <v>45560</v>
      </c>
      <c r="J539" s="26">
        <v>43360</v>
      </c>
      <c r="K539" s="26">
        <v>41160</v>
      </c>
      <c r="L539" s="26">
        <v>38960</v>
      </c>
      <c r="M539" s="26">
        <v>36760</v>
      </c>
      <c r="N539" s="26">
        <v>34560</v>
      </c>
    </row>
    <row r="540" spans="1:14" ht="27" thickTop="1">
      <c r="A540" s="20">
        <v>345000</v>
      </c>
      <c r="B540" s="23" t="s">
        <v>607</v>
      </c>
      <c r="C540" s="24">
        <v>58910</v>
      </c>
      <c r="D540" s="24">
        <v>56710</v>
      </c>
      <c r="E540" s="24">
        <v>54510</v>
      </c>
      <c r="F540" s="24">
        <v>52310</v>
      </c>
      <c r="G540" s="24">
        <v>50110</v>
      </c>
      <c r="H540" s="24">
        <v>47910</v>
      </c>
      <c r="I540" s="24">
        <v>45710</v>
      </c>
      <c r="J540" s="24">
        <v>43510</v>
      </c>
      <c r="K540" s="24">
        <v>41310</v>
      </c>
      <c r="L540" s="24">
        <v>39110</v>
      </c>
      <c r="M540" s="24">
        <v>36910</v>
      </c>
      <c r="N540" s="24">
        <v>34710</v>
      </c>
    </row>
    <row r="541" spans="1:14" ht="26.25">
      <c r="A541" s="20">
        <v>345500</v>
      </c>
      <c r="B541" s="23" t="s">
        <v>608</v>
      </c>
      <c r="C541" s="24">
        <v>59060</v>
      </c>
      <c r="D541" s="24">
        <v>56860</v>
      </c>
      <c r="E541" s="24">
        <v>54660</v>
      </c>
      <c r="F541" s="24">
        <v>52460</v>
      </c>
      <c r="G541" s="24">
        <v>50260</v>
      </c>
      <c r="H541" s="24">
        <v>48060</v>
      </c>
      <c r="I541" s="24">
        <v>45860</v>
      </c>
      <c r="J541" s="24">
        <v>43660</v>
      </c>
      <c r="K541" s="24">
        <v>41460</v>
      </c>
      <c r="L541" s="24">
        <v>39260</v>
      </c>
      <c r="M541" s="24">
        <v>37060</v>
      </c>
      <c r="N541" s="24">
        <v>34860</v>
      </c>
    </row>
    <row r="542" spans="1:14" ht="26.25">
      <c r="A542" s="20">
        <v>346000</v>
      </c>
      <c r="B542" s="23" t="s">
        <v>609</v>
      </c>
      <c r="C542" s="24">
        <v>59210</v>
      </c>
      <c r="D542" s="24">
        <v>57010</v>
      </c>
      <c r="E542" s="24">
        <v>54810</v>
      </c>
      <c r="F542" s="24">
        <v>52610</v>
      </c>
      <c r="G542" s="24">
        <v>50410</v>
      </c>
      <c r="H542" s="24">
        <v>48210</v>
      </c>
      <c r="I542" s="24">
        <v>46010</v>
      </c>
      <c r="J542" s="24">
        <v>43810</v>
      </c>
      <c r="K542" s="24">
        <v>41610</v>
      </c>
      <c r="L542" s="24">
        <v>39410</v>
      </c>
      <c r="M542" s="24">
        <v>37210</v>
      </c>
      <c r="N542" s="24">
        <v>35010</v>
      </c>
    </row>
    <row r="543" spans="1:14" ht="26.25">
      <c r="A543" s="20">
        <v>346500</v>
      </c>
      <c r="B543" s="23" t="s">
        <v>610</v>
      </c>
      <c r="C543" s="24">
        <v>59360</v>
      </c>
      <c r="D543" s="24">
        <v>57160</v>
      </c>
      <c r="E543" s="24">
        <v>54960</v>
      </c>
      <c r="F543" s="24">
        <v>52760</v>
      </c>
      <c r="G543" s="24">
        <v>50560</v>
      </c>
      <c r="H543" s="24">
        <v>48360</v>
      </c>
      <c r="I543" s="24">
        <v>46160</v>
      </c>
      <c r="J543" s="24">
        <v>43960</v>
      </c>
      <c r="K543" s="24">
        <v>41760</v>
      </c>
      <c r="L543" s="24">
        <v>39560</v>
      </c>
      <c r="M543" s="24">
        <v>37360</v>
      </c>
      <c r="N543" s="24">
        <v>35160</v>
      </c>
    </row>
    <row r="544" spans="1:14" ht="26.25">
      <c r="A544" s="20">
        <v>347000</v>
      </c>
      <c r="B544" s="23" t="s">
        <v>611</v>
      </c>
      <c r="C544" s="24">
        <v>59510</v>
      </c>
      <c r="D544" s="24">
        <v>57310</v>
      </c>
      <c r="E544" s="24">
        <v>55110</v>
      </c>
      <c r="F544" s="24">
        <v>52910</v>
      </c>
      <c r="G544" s="24">
        <v>50710</v>
      </c>
      <c r="H544" s="24">
        <v>48510</v>
      </c>
      <c r="I544" s="24">
        <v>46310</v>
      </c>
      <c r="J544" s="24">
        <v>44110</v>
      </c>
      <c r="K544" s="24">
        <v>41910</v>
      </c>
      <c r="L544" s="24">
        <v>39710</v>
      </c>
      <c r="M544" s="24">
        <v>37510</v>
      </c>
      <c r="N544" s="24">
        <v>35310</v>
      </c>
    </row>
    <row r="545" spans="1:14" ht="26.25">
      <c r="A545" s="20">
        <v>347500</v>
      </c>
      <c r="B545" s="23" t="s">
        <v>612</v>
      </c>
      <c r="C545" s="24">
        <v>59660</v>
      </c>
      <c r="D545" s="24">
        <v>57460</v>
      </c>
      <c r="E545" s="24">
        <v>55260</v>
      </c>
      <c r="F545" s="24">
        <v>53060</v>
      </c>
      <c r="G545" s="24">
        <v>50860</v>
      </c>
      <c r="H545" s="24">
        <v>48660</v>
      </c>
      <c r="I545" s="24">
        <v>46460</v>
      </c>
      <c r="J545" s="24">
        <v>44260</v>
      </c>
      <c r="K545" s="24">
        <v>42060</v>
      </c>
      <c r="L545" s="24">
        <v>39860</v>
      </c>
      <c r="M545" s="24">
        <v>37660</v>
      </c>
      <c r="N545" s="24">
        <v>35460</v>
      </c>
    </row>
    <row r="546" spans="1:14" ht="26.25">
      <c r="A546" s="20">
        <v>348000</v>
      </c>
      <c r="B546" s="23" t="s">
        <v>613</v>
      </c>
      <c r="C546" s="24">
        <v>59810</v>
      </c>
      <c r="D546" s="24">
        <v>57610</v>
      </c>
      <c r="E546" s="24">
        <v>55410</v>
      </c>
      <c r="F546" s="24">
        <v>53210</v>
      </c>
      <c r="G546" s="24">
        <v>51010</v>
      </c>
      <c r="H546" s="24">
        <v>48810</v>
      </c>
      <c r="I546" s="24">
        <v>46610</v>
      </c>
      <c r="J546" s="24">
        <v>44410</v>
      </c>
      <c r="K546" s="24">
        <v>42210</v>
      </c>
      <c r="L546" s="24">
        <v>40010</v>
      </c>
      <c r="M546" s="24">
        <v>37810</v>
      </c>
      <c r="N546" s="24">
        <v>35610</v>
      </c>
    </row>
    <row r="547" spans="1:14" ht="26.25">
      <c r="A547" s="20">
        <v>348500</v>
      </c>
      <c r="B547" s="23" t="s">
        <v>614</v>
      </c>
      <c r="C547" s="24">
        <v>59960</v>
      </c>
      <c r="D547" s="24">
        <v>57760</v>
      </c>
      <c r="E547" s="24">
        <v>55560</v>
      </c>
      <c r="F547" s="24">
        <v>53360</v>
      </c>
      <c r="G547" s="24">
        <v>51160</v>
      </c>
      <c r="H547" s="24">
        <v>48960</v>
      </c>
      <c r="I547" s="24">
        <v>46760</v>
      </c>
      <c r="J547" s="24">
        <v>44560</v>
      </c>
      <c r="K547" s="24">
        <v>42360</v>
      </c>
      <c r="L547" s="24">
        <v>40160</v>
      </c>
      <c r="M547" s="24">
        <v>37960</v>
      </c>
      <c r="N547" s="24">
        <v>35760</v>
      </c>
    </row>
    <row r="548" spans="1:14" ht="26.25">
      <c r="A548" s="20">
        <v>349000</v>
      </c>
      <c r="B548" s="23" t="s">
        <v>615</v>
      </c>
      <c r="C548" s="24">
        <v>60110</v>
      </c>
      <c r="D548" s="24">
        <v>57910</v>
      </c>
      <c r="E548" s="24">
        <v>55710</v>
      </c>
      <c r="F548" s="24">
        <v>53510</v>
      </c>
      <c r="G548" s="24">
        <v>51310</v>
      </c>
      <c r="H548" s="24">
        <v>49110</v>
      </c>
      <c r="I548" s="24">
        <v>46910</v>
      </c>
      <c r="J548" s="24">
        <v>44710</v>
      </c>
      <c r="K548" s="24">
        <v>42510</v>
      </c>
      <c r="L548" s="24">
        <v>40310</v>
      </c>
      <c r="M548" s="24">
        <v>38110</v>
      </c>
      <c r="N548" s="24">
        <v>35910</v>
      </c>
    </row>
    <row r="549" spans="1:14" ht="27" thickBot="1">
      <c r="A549" s="20">
        <v>349500</v>
      </c>
      <c r="B549" s="25" t="s">
        <v>616</v>
      </c>
      <c r="C549" s="26">
        <v>60260</v>
      </c>
      <c r="D549" s="26">
        <v>58060</v>
      </c>
      <c r="E549" s="26">
        <v>55860</v>
      </c>
      <c r="F549" s="26">
        <v>53660</v>
      </c>
      <c r="G549" s="26">
        <v>51460</v>
      </c>
      <c r="H549" s="26">
        <v>49260</v>
      </c>
      <c r="I549" s="26">
        <v>47060</v>
      </c>
      <c r="J549" s="26">
        <v>44860</v>
      </c>
      <c r="K549" s="26">
        <v>42660</v>
      </c>
      <c r="L549" s="26">
        <v>40460</v>
      </c>
      <c r="M549" s="26">
        <v>38260</v>
      </c>
      <c r="N549" s="26">
        <v>36060</v>
      </c>
    </row>
    <row r="550" spans="1:14" ht="27" thickTop="1">
      <c r="A550" s="20">
        <v>350000</v>
      </c>
      <c r="B550" s="23" t="s">
        <v>617</v>
      </c>
      <c r="C550" s="24">
        <v>60410</v>
      </c>
      <c r="D550" s="24">
        <v>58210</v>
      </c>
      <c r="E550" s="24">
        <v>56010</v>
      </c>
      <c r="F550" s="24">
        <v>53810</v>
      </c>
      <c r="G550" s="24">
        <v>51610</v>
      </c>
      <c r="H550" s="24">
        <v>49410</v>
      </c>
      <c r="I550" s="24">
        <v>47210</v>
      </c>
      <c r="J550" s="24">
        <v>45010</v>
      </c>
      <c r="K550" s="24">
        <v>42810</v>
      </c>
      <c r="L550" s="24">
        <v>40610</v>
      </c>
      <c r="M550" s="24">
        <v>38410</v>
      </c>
      <c r="N550" s="24">
        <v>36210</v>
      </c>
    </row>
    <row r="551" spans="1:14" ht="26.25">
      <c r="A551" s="20">
        <v>350500</v>
      </c>
      <c r="B551" s="23" t="s">
        <v>618</v>
      </c>
      <c r="C551" s="24">
        <v>60560</v>
      </c>
      <c r="D551" s="24">
        <v>58360</v>
      </c>
      <c r="E551" s="24">
        <v>56160</v>
      </c>
      <c r="F551" s="24">
        <v>53960</v>
      </c>
      <c r="G551" s="24">
        <v>51760</v>
      </c>
      <c r="H551" s="24">
        <v>49560</v>
      </c>
      <c r="I551" s="24">
        <v>47360</v>
      </c>
      <c r="J551" s="24">
        <v>45160</v>
      </c>
      <c r="K551" s="24">
        <v>42960</v>
      </c>
      <c r="L551" s="24">
        <v>40760</v>
      </c>
      <c r="M551" s="24">
        <v>38560</v>
      </c>
      <c r="N551" s="24">
        <v>36360</v>
      </c>
    </row>
    <row r="552" spans="1:14" ht="26.25">
      <c r="A552" s="20">
        <v>351000</v>
      </c>
      <c r="B552" s="23" t="s">
        <v>619</v>
      </c>
      <c r="C552" s="24">
        <v>60710</v>
      </c>
      <c r="D552" s="24">
        <v>58510</v>
      </c>
      <c r="E552" s="24">
        <v>56310</v>
      </c>
      <c r="F552" s="24">
        <v>54110</v>
      </c>
      <c r="G552" s="24">
        <v>51910</v>
      </c>
      <c r="H552" s="24">
        <v>49710</v>
      </c>
      <c r="I552" s="24">
        <v>47510</v>
      </c>
      <c r="J552" s="24">
        <v>45310</v>
      </c>
      <c r="K552" s="24">
        <v>43110</v>
      </c>
      <c r="L552" s="24">
        <v>40910</v>
      </c>
      <c r="M552" s="24">
        <v>38710</v>
      </c>
      <c r="N552" s="24">
        <v>36510</v>
      </c>
    </row>
    <row r="553" spans="1:14" ht="26.25">
      <c r="A553" s="20">
        <v>351500</v>
      </c>
      <c r="B553" s="23" t="s">
        <v>620</v>
      </c>
      <c r="C553" s="24">
        <v>60860</v>
      </c>
      <c r="D553" s="24">
        <v>58660</v>
      </c>
      <c r="E553" s="24">
        <v>56460</v>
      </c>
      <c r="F553" s="24">
        <v>54260</v>
      </c>
      <c r="G553" s="24">
        <v>52060</v>
      </c>
      <c r="H553" s="24">
        <v>49860</v>
      </c>
      <c r="I553" s="24">
        <v>47660</v>
      </c>
      <c r="J553" s="24">
        <v>45460</v>
      </c>
      <c r="K553" s="24">
        <v>43260</v>
      </c>
      <c r="L553" s="24">
        <v>41060</v>
      </c>
      <c r="M553" s="24">
        <v>38860</v>
      </c>
      <c r="N553" s="24">
        <v>36660</v>
      </c>
    </row>
    <row r="554" spans="1:14" ht="26.25">
      <c r="A554" s="20">
        <v>352000</v>
      </c>
      <c r="B554" s="23" t="s">
        <v>621</v>
      </c>
      <c r="C554" s="24">
        <v>61010</v>
      </c>
      <c r="D554" s="24">
        <v>58810</v>
      </c>
      <c r="E554" s="24">
        <v>56610</v>
      </c>
      <c r="F554" s="24">
        <v>54410</v>
      </c>
      <c r="G554" s="24">
        <v>52210</v>
      </c>
      <c r="H554" s="24">
        <v>50010</v>
      </c>
      <c r="I554" s="24">
        <v>47810</v>
      </c>
      <c r="J554" s="24">
        <v>45610</v>
      </c>
      <c r="K554" s="24">
        <v>43410</v>
      </c>
      <c r="L554" s="24">
        <v>41210</v>
      </c>
      <c r="M554" s="24">
        <v>39010</v>
      </c>
      <c r="N554" s="24">
        <v>36810</v>
      </c>
    </row>
    <row r="555" spans="1:14" ht="26.25">
      <c r="A555" s="20">
        <v>352500</v>
      </c>
      <c r="B555" s="23" t="s">
        <v>622</v>
      </c>
      <c r="C555" s="24">
        <v>61160</v>
      </c>
      <c r="D555" s="24">
        <v>58960</v>
      </c>
      <c r="E555" s="24">
        <v>56760</v>
      </c>
      <c r="F555" s="24">
        <v>54560</v>
      </c>
      <c r="G555" s="24">
        <v>52360</v>
      </c>
      <c r="H555" s="24">
        <v>50160</v>
      </c>
      <c r="I555" s="24">
        <v>47960</v>
      </c>
      <c r="J555" s="24">
        <v>45760</v>
      </c>
      <c r="K555" s="24">
        <v>43560</v>
      </c>
      <c r="L555" s="24">
        <v>41360</v>
      </c>
      <c r="M555" s="24">
        <v>39160</v>
      </c>
      <c r="N555" s="24">
        <v>36960</v>
      </c>
    </row>
    <row r="556" spans="1:14" ht="26.25">
      <c r="A556" s="20">
        <v>353000</v>
      </c>
      <c r="B556" s="23" t="s">
        <v>623</v>
      </c>
      <c r="C556" s="24">
        <v>61310</v>
      </c>
      <c r="D556" s="24">
        <v>59110</v>
      </c>
      <c r="E556" s="24">
        <v>56910</v>
      </c>
      <c r="F556" s="24">
        <v>54710</v>
      </c>
      <c r="G556" s="24">
        <v>52510</v>
      </c>
      <c r="H556" s="24">
        <v>50310</v>
      </c>
      <c r="I556" s="24">
        <v>48110</v>
      </c>
      <c r="J556" s="24">
        <v>45910</v>
      </c>
      <c r="K556" s="24">
        <v>43710</v>
      </c>
      <c r="L556" s="24">
        <v>41510</v>
      </c>
      <c r="M556" s="24">
        <v>39310</v>
      </c>
      <c r="N556" s="24">
        <v>37110</v>
      </c>
    </row>
    <row r="557" spans="1:14" ht="26.25">
      <c r="A557" s="20">
        <v>353500</v>
      </c>
      <c r="B557" s="23" t="s">
        <v>624</v>
      </c>
      <c r="C557" s="24">
        <v>61460</v>
      </c>
      <c r="D557" s="24">
        <v>59260</v>
      </c>
      <c r="E557" s="24">
        <v>57060</v>
      </c>
      <c r="F557" s="24">
        <v>54860</v>
      </c>
      <c r="G557" s="24">
        <v>52660</v>
      </c>
      <c r="H557" s="24">
        <v>50460</v>
      </c>
      <c r="I557" s="24">
        <v>48260</v>
      </c>
      <c r="J557" s="24">
        <v>46060</v>
      </c>
      <c r="K557" s="24">
        <v>43860</v>
      </c>
      <c r="L557" s="24">
        <v>41660</v>
      </c>
      <c r="M557" s="24">
        <v>39460</v>
      </c>
      <c r="N557" s="24">
        <v>37260</v>
      </c>
    </row>
    <row r="558" spans="1:14" ht="26.25">
      <c r="A558" s="20">
        <v>354000</v>
      </c>
      <c r="B558" s="23" t="s">
        <v>625</v>
      </c>
      <c r="C558" s="24">
        <v>61610</v>
      </c>
      <c r="D558" s="24">
        <v>59410</v>
      </c>
      <c r="E558" s="24">
        <v>57210</v>
      </c>
      <c r="F558" s="24">
        <v>55010</v>
      </c>
      <c r="G558" s="24">
        <v>52810</v>
      </c>
      <c r="H558" s="24">
        <v>50610</v>
      </c>
      <c r="I558" s="24">
        <v>48410</v>
      </c>
      <c r="J558" s="24">
        <v>46210</v>
      </c>
      <c r="K558" s="24">
        <v>44010</v>
      </c>
      <c r="L558" s="24">
        <v>41810</v>
      </c>
      <c r="M558" s="24">
        <v>39610</v>
      </c>
      <c r="N558" s="24">
        <v>37410</v>
      </c>
    </row>
    <row r="559" spans="1:14" ht="27" thickBot="1">
      <c r="A559" s="20">
        <v>354500</v>
      </c>
      <c r="B559" s="25" t="s">
        <v>626</v>
      </c>
      <c r="C559" s="26">
        <v>61760</v>
      </c>
      <c r="D559" s="26">
        <v>59560</v>
      </c>
      <c r="E559" s="26">
        <v>57360</v>
      </c>
      <c r="F559" s="26">
        <v>55160</v>
      </c>
      <c r="G559" s="26">
        <v>52960</v>
      </c>
      <c r="H559" s="26">
        <v>50760</v>
      </c>
      <c r="I559" s="26">
        <v>48560</v>
      </c>
      <c r="J559" s="26">
        <v>46360</v>
      </c>
      <c r="K559" s="26">
        <v>44160</v>
      </c>
      <c r="L559" s="26">
        <v>41960</v>
      </c>
      <c r="M559" s="26">
        <v>39760</v>
      </c>
      <c r="N559" s="26">
        <v>37560</v>
      </c>
    </row>
    <row r="560" spans="1:14" ht="27" thickTop="1">
      <c r="A560" s="20">
        <v>355000</v>
      </c>
      <c r="B560" s="23" t="s">
        <v>627</v>
      </c>
      <c r="C560" s="24">
        <v>61910</v>
      </c>
      <c r="D560" s="24">
        <v>59710</v>
      </c>
      <c r="E560" s="24">
        <v>57510</v>
      </c>
      <c r="F560" s="24">
        <v>55310</v>
      </c>
      <c r="G560" s="24">
        <v>53110</v>
      </c>
      <c r="H560" s="24">
        <v>50910</v>
      </c>
      <c r="I560" s="24">
        <v>48710</v>
      </c>
      <c r="J560" s="24">
        <v>46510</v>
      </c>
      <c r="K560" s="24">
        <v>44310</v>
      </c>
      <c r="L560" s="24">
        <v>42110</v>
      </c>
      <c r="M560" s="24">
        <v>39910</v>
      </c>
      <c r="N560" s="24">
        <v>37710</v>
      </c>
    </row>
    <row r="561" spans="1:14" ht="26.25">
      <c r="A561" s="20">
        <v>355500</v>
      </c>
      <c r="B561" s="23" t="s">
        <v>628</v>
      </c>
      <c r="C561" s="24">
        <v>62060</v>
      </c>
      <c r="D561" s="24">
        <v>59860</v>
      </c>
      <c r="E561" s="24">
        <v>57660</v>
      </c>
      <c r="F561" s="24">
        <v>55460</v>
      </c>
      <c r="G561" s="24">
        <v>53260</v>
      </c>
      <c r="H561" s="24">
        <v>51060</v>
      </c>
      <c r="I561" s="24">
        <v>48860</v>
      </c>
      <c r="J561" s="24">
        <v>46660</v>
      </c>
      <c r="K561" s="24">
        <v>44460</v>
      </c>
      <c r="L561" s="24">
        <v>42260</v>
      </c>
      <c r="M561" s="24">
        <v>40060</v>
      </c>
      <c r="N561" s="24">
        <v>37860</v>
      </c>
    </row>
    <row r="562" spans="1:14" ht="26.25">
      <c r="A562" s="20">
        <v>356000</v>
      </c>
      <c r="B562" s="23" t="s">
        <v>629</v>
      </c>
      <c r="C562" s="24">
        <v>62210</v>
      </c>
      <c r="D562" s="24">
        <v>60010</v>
      </c>
      <c r="E562" s="24">
        <v>57810</v>
      </c>
      <c r="F562" s="24">
        <v>55610</v>
      </c>
      <c r="G562" s="24">
        <v>53410</v>
      </c>
      <c r="H562" s="24">
        <v>51210</v>
      </c>
      <c r="I562" s="24">
        <v>49010</v>
      </c>
      <c r="J562" s="24">
        <v>46810</v>
      </c>
      <c r="K562" s="24">
        <v>44610</v>
      </c>
      <c r="L562" s="24">
        <v>42410</v>
      </c>
      <c r="M562" s="24">
        <v>40210</v>
      </c>
      <c r="N562" s="24">
        <v>38010</v>
      </c>
    </row>
    <row r="563" spans="1:14" ht="26.25">
      <c r="A563" s="20">
        <v>356500</v>
      </c>
      <c r="B563" s="23" t="s">
        <v>630</v>
      </c>
      <c r="C563" s="24">
        <v>62360</v>
      </c>
      <c r="D563" s="24">
        <v>60160</v>
      </c>
      <c r="E563" s="24">
        <v>57960</v>
      </c>
      <c r="F563" s="24">
        <v>55760</v>
      </c>
      <c r="G563" s="24">
        <v>53560</v>
      </c>
      <c r="H563" s="24">
        <v>51360</v>
      </c>
      <c r="I563" s="24">
        <v>49160</v>
      </c>
      <c r="J563" s="24">
        <v>46960</v>
      </c>
      <c r="K563" s="24">
        <v>44760</v>
      </c>
      <c r="L563" s="24">
        <v>42560</v>
      </c>
      <c r="M563" s="24">
        <v>40360</v>
      </c>
      <c r="N563" s="24">
        <v>38160</v>
      </c>
    </row>
    <row r="564" spans="1:14" ht="26.25">
      <c r="A564" s="20">
        <v>357000</v>
      </c>
      <c r="B564" s="23" t="s">
        <v>631</v>
      </c>
      <c r="C564" s="24">
        <v>62510</v>
      </c>
      <c r="D564" s="24">
        <v>60310</v>
      </c>
      <c r="E564" s="24">
        <v>58110</v>
      </c>
      <c r="F564" s="24">
        <v>55910</v>
      </c>
      <c r="G564" s="24">
        <v>53710</v>
      </c>
      <c r="H564" s="24">
        <v>51510</v>
      </c>
      <c r="I564" s="24">
        <v>49310</v>
      </c>
      <c r="J564" s="24">
        <v>47110</v>
      </c>
      <c r="K564" s="24">
        <v>44910</v>
      </c>
      <c r="L564" s="24">
        <v>42710</v>
      </c>
      <c r="M564" s="24">
        <v>40510</v>
      </c>
      <c r="N564" s="24">
        <v>38310</v>
      </c>
    </row>
    <row r="565" spans="1:14" ht="26.25">
      <c r="A565" s="20">
        <v>357500</v>
      </c>
      <c r="B565" s="23" t="s">
        <v>632</v>
      </c>
      <c r="C565" s="24">
        <v>62660</v>
      </c>
      <c r="D565" s="24">
        <v>60460</v>
      </c>
      <c r="E565" s="24">
        <v>58260</v>
      </c>
      <c r="F565" s="24">
        <v>56060</v>
      </c>
      <c r="G565" s="24">
        <v>53860</v>
      </c>
      <c r="H565" s="24">
        <v>51660</v>
      </c>
      <c r="I565" s="24">
        <v>49460</v>
      </c>
      <c r="J565" s="24">
        <v>47260</v>
      </c>
      <c r="K565" s="24">
        <v>45060</v>
      </c>
      <c r="L565" s="24">
        <v>42860</v>
      </c>
      <c r="M565" s="24">
        <v>40660</v>
      </c>
      <c r="N565" s="24">
        <v>38460</v>
      </c>
    </row>
    <row r="566" spans="1:14" ht="26.25">
      <c r="A566" s="20">
        <v>358000</v>
      </c>
      <c r="B566" s="23" t="s">
        <v>633</v>
      </c>
      <c r="C566" s="24">
        <v>62810</v>
      </c>
      <c r="D566" s="24">
        <v>60610</v>
      </c>
      <c r="E566" s="24">
        <v>58410</v>
      </c>
      <c r="F566" s="24">
        <v>56210</v>
      </c>
      <c r="G566" s="24">
        <v>54010</v>
      </c>
      <c r="H566" s="24">
        <v>51810</v>
      </c>
      <c r="I566" s="24">
        <v>49610</v>
      </c>
      <c r="J566" s="24">
        <v>47410</v>
      </c>
      <c r="K566" s="24">
        <v>45210</v>
      </c>
      <c r="L566" s="24">
        <v>43010</v>
      </c>
      <c r="M566" s="24">
        <v>40810</v>
      </c>
      <c r="N566" s="24">
        <v>38610</v>
      </c>
    </row>
    <row r="567" spans="1:14" ht="26.25">
      <c r="A567" s="20">
        <v>358500</v>
      </c>
      <c r="B567" s="23" t="s">
        <v>634</v>
      </c>
      <c r="C567" s="24">
        <v>62960</v>
      </c>
      <c r="D567" s="24">
        <v>60760</v>
      </c>
      <c r="E567" s="24">
        <v>58560</v>
      </c>
      <c r="F567" s="24">
        <v>56360</v>
      </c>
      <c r="G567" s="24">
        <v>54160</v>
      </c>
      <c r="H567" s="24">
        <v>51960</v>
      </c>
      <c r="I567" s="24">
        <v>49760</v>
      </c>
      <c r="J567" s="24">
        <v>47560</v>
      </c>
      <c r="K567" s="24">
        <v>45360</v>
      </c>
      <c r="L567" s="24">
        <v>43160</v>
      </c>
      <c r="M567" s="24">
        <v>40960</v>
      </c>
      <c r="N567" s="24">
        <v>38760</v>
      </c>
    </row>
    <row r="568" spans="1:14" ht="26.25">
      <c r="A568" s="20">
        <v>359000</v>
      </c>
      <c r="B568" s="23" t="s">
        <v>635</v>
      </c>
      <c r="C568" s="24">
        <v>63110</v>
      </c>
      <c r="D568" s="24">
        <v>60910</v>
      </c>
      <c r="E568" s="24">
        <v>58710</v>
      </c>
      <c r="F568" s="24">
        <v>56510</v>
      </c>
      <c r="G568" s="24">
        <v>54310</v>
      </c>
      <c r="H568" s="24">
        <v>52110</v>
      </c>
      <c r="I568" s="24">
        <v>49910</v>
      </c>
      <c r="J568" s="24">
        <v>47710</v>
      </c>
      <c r="K568" s="24">
        <v>45510</v>
      </c>
      <c r="L568" s="24">
        <v>43310</v>
      </c>
      <c r="M568" s="24">
        <v>41110</v>
      </c>
      <c r="N568" s="24">
        <v>38910</v>
      </c>
    </row>
    <row r="569" spans="1:14" ht="27" thickBot="1">
      <c r="A569" s="20">
        <v>359500</v>
      </c>
      <c r="B569" s="25" t="s">
        <v>636</v>
      </c>
      <c r="C569" s="26">
        <v>63260</v>
      </c>
      <c r="D569" s="26">
        <v>61060</v>
      </c>
      <c r="E569" s="26">
        <v>58860</v>
      </c>
      <c r="F569" s="26">
        <v>56660</v>
      </c>
      <c r="G569" s="26">
        <v>54460</v>
      </c>
      <c r="H569" s="26">
        <v>52260</v>
      </c>
      <c r="I569" s="26">
        <v>50060</v>
      </c>
      <c r="J569" s="26">
        <v>47860</v>
      </c>
      <c r="K569" s="26">
        <v>45660</v>
      </c>
      <c r="L569" s="26">
        <v>43460</v>
      </c>
      <c r="M569" s="26">
        <v>41260</v>
      </c>
      <c r="N569" s="26">
        <v>39060</v>
      </c>
    </row>
    <row r="570" spans="1:14" ht="27" thickTop="1">
      <c r="A570" s="20">
        <v>360000</v>
      </c>
      <c r="B570" s="23" t="s">
        <v>637</v>
      </c>
      <c r="C570" s="24">
        <v>63410</v>
      </c>
      <c r="D570" s="24">
        <v>61210</v>
      </c>
      <c r="E570" s="24">
        <v>59010</v>
      </c>
      <c r="F570" s="24">
        <v>56810</v>
      </c>
      <c r="G570" s="24">
        <v>54610</v>
      </c>
      <c r="H570" s="24">
        <v>52410</v>
      </c>
      <c r="I570" s="24">
        <v>50210</v>
      </c>
      <c r="J570" s="24">
        <v>48010</v>
      </c>
      <c r="K570" s="24">
        <v>45810</v>
      </c>
      <c r="L570" s="24">
        <v>43610</v>
      </c>
      <c r="M570" s="24">
        <v>41410</v>
      </c>
      <c r="N570" s="24">
        <v>39210</v>
      </c>
    </row>
    <row r="571" spans="1:14" ht="26.25">
      <c r="A571" s="20">
        <v>360500</v>
      </c>
      <c r="B571" s="23" t="s">
        <v>638</v>
      </c>
      <c r="C571" s="24">
        <v>63560</v>
      </c>
      <c r="D571" s="24">
        <v>61360</v>
      </c>
      <c r="E571" s="24">
        <v>59160</v>
      </c>
      <c r="F571" s="24">
        <v>56960</v>
      </c>
      <c r="G571" s="24">
        <v>54760</v>
      </c>
      <c r="H571" s="24">
        <v>52560</v>
      </c>
      <c r="I571" s="24">
        <v>50360</v>
      </c>
      <c r="J571" s="24">
        <v>48160</v>
      </c>
      <c r="K571" s="24">
        <v>45960</v>
      </c>
      <c r="L571" s="24">
        <v>43760</v>
      </c>
      <c r="M571" s="24">
        <v>41560</v>
      </c>
      <c r="N571" s="24">
        <v>39360</v>
      </c>
    </row>
    <row r="572" spans="1:14" ht="26.25">
      <c r="A572" s="20">
        <v>361000</v>
      </c>
      <c r="B572" s="23" t="s">
        <v>639</v>
      </c>
      <c r="C572" s="24">
        <v>63710</v>
      </c>
      <c r="D572" s="24">
        <v>61510</v>
      </c>
      <c r="E572" s="24">
        <v>59310</v>
      </c>
      <c r="F572" s="24">
        <v>57110</v>
      </c>
      <c r="G572" s="24">
        <v>54910</v>
      </c>
      <c r="H572" s="24">
        <v>52710</v>
      </c>
      <c r="I572" s="24">
        <v>50510</v>
      </c>
      <c r="J572" s="24">
        <v>48310</v>
      </c>
      <c r="K572" s="24">
        <v>46110</v>
      </c>
      <c r="L572" s="24">
        <v>43910</v>
      </c>
      <c r="M572" s="24">
        <v>41710</v>
      </c>
      <c r="N572" s="24">
        <v>39510</v>
      </c>
    </row>
    <row r="573" spans="1:14" ht="26.25">
      <c r="A573" s="20">
        <v>361500</v>
      </c>
      <c r="B573" s="23" t="s">
        <v>640</v>
      </c>
      <c r="C573" s="24">
        <v>63860</v>
      </c>
      <c r="D573" s="24">
        <v>61660</v>
      </c>
      <c r="E573" s="24">
        <v>59460</v>
      </c>
      <c r="F573" s="24">
        <v>57260</v>
      </c>
      <c r="G573" s="24">
        <v>55060</v>
      </c>
      <c r="H573" s="24">
        <v>52860</v>
      </c>
      <c r="I573" s="24">
        <v>50660</v>
      </c>
      <c r="J573" s="24">
        <v>48460</v>
      </c>
      <c r="K573" s="24">
        <v>46260</v>
      </c>
      <c r="L573" s="24">
        <v>44060</v>
      </c>
      <c r="M573" s="24">
        <v>41860</v>
      </c>
      <c r="N573" s="24">
        <v>39660</v>
      </c>
    </row>
    <row r="574" spans="1:14" ht="26.25">
      <c r="A574" s="20">
        <v>362000</v>
      </c>
      <c r="B574" s="23" t="s">
        <v>641</v>
      </c>
      <c r="C574" s="24">
        <v>64010</v>
      </c>
      <c r="D574" s="24">
        <v>61810</v>
      </c>
      <c r="E574" s="24">
        <v>59610</v>
      </c>
      <c r="F574" s="24">
        <v>57410</v>
      </c>
      <c r="G574" s="24">
        <v>55210</v>
      </c>
      <c r="H574" s="24">
        <v>53010</v>
      </c>
      <c r="I574" s="24">
        <v>50810</v>
      </c>
      <c r="J574" s="24">
        <v>48610</v>
      </c>
      <c r="K574" s="24">
        <v>46410</v>
      </c>
      <c r="L574" s="24">
        <v>44210</v>
      </c>
      <c r="M574" s="24">
        <v>42010</v>
      </c>
      <c r="N574" s="24">
        <v>39810</v>
      </c>
    </row>
    <row r="575" spans="1:14" ht="26.25">
      <c r="A575" s="20">
        <v>362500</v>
      </c>
      <c r="B575" s="23" t="s">
        <v>642</v>
      </c>
      <c r="C575" s="24">
        <v>64160</v>
      </c>
      <c r="D575" s="24">
        <v>61960</v>
      </c>
      <c r="E575" s="24">
        <v>59760</v>
      </c>
      <c r="F575" s="24">
        <v>57560</v>
      </c>
      <c r="G575" s="24">
        <v>55360</v>
      </c>
      <c r="H575" s="24">
        <v>53160</v>
      </c>
      <c r="I575" s="24">
        <v>50960</v>
      </c>
      <c r="J575" s="24">
        <v>48760</v>
      </c>
      <c r="K575" s="24">
        <v>46560</v>
      </c>
      <c r="L575" s="24">
        <v>44360</v>
      </c>
      <c r="M575" s="24">
        <v>42160</v>
      </c>
      <c r="N575" s="24">
        <v>39960</v>
      </c>
    </row>
    <row r="576" spans="1:14" ht="26.25">
      <c r="A576" s="20">
        <v>363000</v>
      </c>
      <c r="B576" s="23" t="s">
        <v>643</v>
      </c>
      <c r="C576" s="24">
        <v>64310</v>
      </c>
      <c r="D576" s="24">
        <v>62110</v>
      </c>
      <c r="E576" s="24">
        <v>59910</v>
      </c>
      <c r="F576" s="24">
        <v>57710</v>
      </c>
      <c r="G576" s="24">
        <v>55510</v>
      </c>
      <c r="H576" s="24">
        <v>53310</v>
      </c>
      <c r="I576" s="24">
        <v>51110</v>
      </c>
      <c r="J576" s="24">
        <v>48910</v>
      </c>
      <c r="K576" s="24">
        <v>46710</v>
      </c>
      <c r="L576" s="24">
        <v>44510</v>
      </c>
      <c r="M576" s="24">
        <v>42310</v>
      </c>
      <c r="N576" s="24">
        <v>40110</v>
      </c>
    </row>
    <row r="577" spans="1:14" ht="26.25">
      <c r="A577" s="20">
        <v>363500</v>
      </c>
      <c r="B577" s="23" t="s">
        <v>644</v>
      </c>
      <c r="C577" s="24">
        <v>64460</v>
      </c>
      <c r="D577" s="24">
        <v>62260</v>
      </c>
      <c r="E577" s="24">
        <v>60060</v>
      </c>
      <c r="F577" s="24">
        <v>57860</v>
      </c>
      <c r="G577" s="24">
        <v>55660</v>
      </c>
      <c r="H577" s="24">
        <v>53460</v>
      </c>
      <c r="I577" s="24">
        <v>51260</v>
      </c>
      <c r="J577" s="24">
        <v>49060</v>
      </c>
      <c r="K577" s="24">
        <v>46860</v>
      </c>
      <c r="L577" s="24">
        <v>44660</v>
      </c>
      <c r="M577" s="24">
        <v>42460</v>
      </c>
      <c r="N577" s="24">
        <v>40260</v>
      </c>
    </row>
    <row r="578" spans="1:14" ht="26.25">
      <c r="A578" s="20">
        <v>364000</v>
      </c>
      <c r="B578" s="23" t="s">
        <v>645</v>
      </c>
      <c r="C578" s="24">
        <v>64610</v>
      </c>
      <c r="D578" s="24">
        <v>62410</v>
      </c>
      <c r="E578" s="24">
        <v>60210</v>
      </c>
      <c r="F578" s="24">
        <v>58010</v>
      </c>
      <c r="G578" s="24">
        <v>55810</v>
      </c>
      <c r="H578" s="24">
        <v>53610</v>
      </c>
      <c r="I578" s="24">
        <v>51410</v>
      </c>
      <c r="J578" s="24">
        <v>49210</v>
      </c>
      <c r="K578" s="24">
        <v>47010</v>
      </c>
      <c r="L578" s="24">
        <v>44810</v>
      </c>
      <c r="M578" s="24">
        <v>42610</v>
      </c>
      <c r="N578" s="24">
        <v>40410</v>
      </c>
    </row>
    <row r="579" spans="1:14" ht="27" thickBot="1">
      <c r="A579" s="20">
        <v>364500</v>
      </c>
      <c r="B579" s="25" t="s">
        <v>646</v>
      </c>
      <c r="C579" s="26">
        <v>64760</v>
      </c>
      <c r="D579" s="26">
        <v>62560</v>
      </c>
      <c r="E579" s="26">
        <v>60360</v>
      </c>
      <c r="F579" s="26">
        <v>58160</v>
      </c>
      <c r="G579" s="26">
        <v>55960</v>
      </c>
      <c r="H579" s="26">
        <v>53760</v>
      </c>
      <c r="I579" s="26">
        <v>51560</v>
      </c>
      <c r="J579" s="26">
        <v>49360</v>
      </c>
      <c r="K579" s="26">
        <v>47160</v>
      </c>
      <c r="L579" s="26">
        <v>44960</v>
      </c>
      <c r="M579" s="26">
        <v>42760</v>
      </c>
      <c r="N579" s="26">
        <v>40560</v>
      </c>
    </row>
    <row r="580" spans="1:14" ht="27" thickTop="1">
      <c r="A580" s="20">
        <v>365000</v>
      </c>
      <c r="B580" s="23" t="s">
        <v>647</v>
      </c>
      <c r="C580" s="24">
        <v>64910</v>
      </c>
      <c r="D580" s="24">
        <v>62710</v>
      </c>
      <c r="E580" s="24">
        <v>60510</v>
      </c>
      <c r="F580" s="24">
        <v>58310</v>
      </c>
      <c r="G580" s="24">
        <v>56110</v>
      </c>
      <c r="H580" s="24">
        <v>53910</v>
      </c>
      <c r="I580" s="24">
        <v>51710</v>
      </c>
      <c r="J580" s="24">
        <v>49510</v>
      </c>
      <c r="K580" s="24">
        <v>47310</v>
      </c>
      <c r="L580" s="24">
        <v>45110</v>
      </c>
      <c r="M580" s="24">
        <v>42910</v>
      </c>
      <c r="N580" s="24">
        <v>40710</v>
      </c>
    </row>
    <row r="581" spans="1:14" ht="26.25">
      <c r="A581" s="20">
        <v>365500</v>
      </c>
      <c r="B581" s="23" t="s">
        <v>648</v>
      </c>
      <c r="C581" s="24">
        <v>65060</v>
      </c>
      <c r="D581" s="24">
        <v>62860</v>
      </c>
      <c r="E581" s="24">
        <v>60660</v>
      </c>
      <c r="F581" s="24">
        <v>58460</v>
      </c>
      <c r="G581" s="24">
        <v>56260</v>
      </c>
      <c r="H581" s="24">
        <v>54060</v>
      </c>
      <c r="I581" s="24">
        <v>51860</v>
      </c>
      <c r="J581" s="24">
        <v>49660</v>
      </c>
      <c r="K581" s="24">
        <v>47460</v>
      </c>
      <c r="L581" s="24">
        <v>45260</v>
      </c>
      <c r="M581" s="24">
        <v>43060</v>
      </c>
      <c r="N581" s="24">
        <v>40860</v>
      </c>
    </row>
    <row r="582" spans="1:14" ht="26.25">
      <c r="A582" s="20">
        <v>366000</v>
      </c>
      <c r="B582" s="23" t="s">
        <v>649</v>
      </c>
      <c r="C582" s="24">
        <v>65210</v>
      </c>
      <c r="D582" s="24">
        <v>63010</v>
      </c>
      <c r="E582" s="24">
        <v>60810</v>
      </c>
      <c r="F582" s="24">
        <v>58610</v>
      </c>
      <c r="G582" s="24">
        <v>56410</v>
      </c>
      <c r="H582" s="24">
        <v>54210</v>
      </c>
      <c r="I582" s="24">
        <v>52010</v>
      </c>
      <c r="J582" s="24">
        <v>49810</v>
      </c>
      <c r="K582" s="24">
        <v>47610</v>
      </c>
      <c r="L582" s="24">
        <v>45410</v>
      </c>
      <c r="M582" s="24">
        <v>43210</v>
      </c>
      <c r="N582" s="24">
        <v>41010</v>
      </c>
    </row>
    <row r="583" spans="1:14" ht="26.25">
      <c r="A583" s="20">
        <v>366500</v>
      </c>
      <c r="B583" s="23" t="s">
        <v>650</v>
      </c>
      <c r="C583" s="24">
        <v>65360</v>
      </c>
      <c r="D583" s="24">
        <v>63160</v>
      </c>
      <c r="E583" s="24">
        <v>60960</v>
      </c>
      <c r="F583" s="24">
        <v>58760</v>
      </c>
      <c r="G583" s="24">
        <v>56560</v>
      </c>
      <c r="H583" s="24">
        <v>54360</v>
      </c>
      <c r="I583" s="24">
        <v>52160</v>
      </c>
      <c r="J583" s="24">
        <v>49960</v>
      </c>
      <c r="K583" s="24">
        <v>47760</v>
      </c>
      <c r="L583" s="24">
        <v>45560</v>
      </c>
      <c r="M583" s="24">
        <v>43360</v>
      </c>
      <c r="N583" s="24">
        <v>41160</v>
      </c>
    </row>
    <row r="584" spans="1:14" ht="26.25">
      <c r="A584" s="20">
        <v>367000</v>
      </c>
      <c r="B584" s="23" t="s">
        <v>651</v>
      </c>
      <c r="C584" s="24">
        <v>65510</v>
      </c>
      <c r="D584" s="24">
        <v>63310</v>
      </c>
      <c r="E584" s="24">
        <v>61110</v>
      </c>
      <c r="F584" s="24">
        <v>58910</v>
      </c>
      <c r="G584" s="24">
        <v>56710</v>
      </c>
      <c r="H584" s="24">
        <v>54510</v>
      </c>
      <c r="I584" s="24">
        <v>52310</v>
      </c>
      <c r="J584" s="24">
        <v>50110</v>
      </c>
      <c r="K584" s="24">
        <v>47910</v>
      </c>
      <c r="L584" s="24">
        <v>45710</v>
      </c>
      <c r="M584" s="24">
        <v>43510</v>
      </c>
      <c r="N584" s="24">
        <v>41310</v>
      </c>
    </row>
    <row r="585" spans="1:14" ht="26.25">
      <c r="A585" s="20">
        <v>367500</v>
      </c>
      <c r="B585" s="23" t="s">
        <v>652</v>
      </c>
      <c r="C585" s="24">
        <v>65660</v>
      </c>
      <c r="D585" s="24">
        <v>63460</v>
      </c>
      <c r="E585" s="24">
        <v>61260</v>
      </c>
      <c r="F585" s="24">
        <v>59060</v>
      </c>
      <c r="G585" s="24">
        <v>56860</v>
      </c>
      <c r="H585" s="24">
        <v>54660</v>
      </c>
      <c r="I585" s="24">
        <v>52460</v>
      </c>
      <c r="J585" s="24">
        <v>50260</v>
      </c>
      <c r="K585" s="24">
        <v>48060</v>
      </c>
      <c r="L585" s="24">
        <v>45860</v>
      </c>
      <c r="M585" s="24">
        <v>43660</v>
      </c>
      <c r="N585" s="24">
        <v>41460</v>
      </c>
    </row>
    <row r="586" spans="1:14" ht="26.25">
      <c r="A586" s="20">
        <v>368000</v>
      </c>
      <c r="B586" s="23" t="s">
        <v>653</v>
      </c>
      <c r="C586" s="24">
        <v>65810</v>
      </c>
      <c r="D586" s="24">
        <v>63610</v>
      </c>
      <c r="E586" s="24">
        <v>61410</v>
      </c>
      <c r="F586" s="24">
        <v>59210</v>
      </c>
      <c r="G586" s="24">
        <v>57010</v>
      </c>
      <c r="H586" s="24">
        <v>54810</v>
      </c>
      <c r="I586" s="24">
        <v>52610</v>
      </c>
      <c r="J586" s="24">
        <v>50410</v>
      </c>
      <c r="K586" s="24">
        <v>48210</v>
      </c>
      <c r="L586" s="24">
        <v>46010</v>
      </c>
      <c r="M586" s="24">
        <v>43810</v>
      </c>
      <c r="N586" s="24">
        <v>41610</v>
      </c>
    </row>
    <row r="587" spans="1:14" ht="26.25">
      <c r="A587" s="20">
        <v>368500</v>
      </c>
      <c r="B587" s="23" t="s">
        <v>654</v>
      </c>
      <c r="C587" s="24">
        <v>65960</v>
      </c>
      <c r="D587" s="24">
        <v>63760</v>
      </c>
      <c r="E587" s="24">
        <v>61560</v>
      </c>
      <c r="F587" s="24">
        <v>59360</v>
      </c>
      <c r="G587" s="24">
        <v>57160</v>
      </c>
      <c r="H587" s="24">
        <v>54960</v>
      </c>
      <c r="I587" s="24">
        <v>52760</v>
      </c>
      <c r="J587" s="24">
        <v>50560</v>
      </c>
      <c r="K587" s="24">
        <v>48360</v>
      </c>
      <c r="L587" s="24">
        <v>46160</v>
      </c>
      <c r="M587" s="24">
        <v>43960</v>
      </c>
      <c r="N587" s="24">
        <v>41760</v>
      </c>
    </row>
    <row r="588" spans="1:14" ht="26.25">
      <c r="A588" s="20">
        <v>369000</v>
      </c>
      <c r="B588" s="23" t="s">
        <v>655</v>
      </c>
      <c r="C588" s="24">
        <v>66110</v>
      </c>
      <c r="D588" s="24">
        <v>63910</v>
      </c>
      <c r="E588" s="24">
        <v>61710</v>
      </c>
      <c r="F588" s="24">
        <v>59510</v>
      </c>
      <c r="G588" s="24">
        <v>57310</v>
      </c>
      <c r="H588" s="24">
        <v>55110</v>
      </c>
      <c r="I588" s="24">
        <v>52910</v>
      </c>
      <c r="J588" s="24">
        <v>50710</v>
      </c>
      <c r="K588" s="24">
        <v>48510</v>
      </c>
      <c r="L588" s="24">
        <v>46310</v>
      </c>
      <c r="M588" s="24">
        <v>44110</v>
      </c>
      <c r="N588" s="24">
        <v>41910</v>
      </c>
    </row>
    <row r="589" spans="1:14" ht="27" thickBot="1">
      <c r="A589" s="20">
        <v>369500</v>
      </c>
      <c r="B589" s="25" t="s">
        <v>656</v>
      </c>
      <c r="C589" s="26">
        <v>66260</v>
      </c>
      <c r="D589" s="26">
        <v>64060</v>
      </c>
      <c r="E589" s="26">
        <v>61860</v>
      </c>
      <c r="F589" s="26">
        <v>59660</v>
      </c>
      <c r="G589" s="26">
        <v>57460</v>
      </c>
      <c r="H589" s="26">
        <v>55260</v>
      </c>
      <c r="I589" s="26">
        <v>53060</v>
      </c>
      <c r="J589" s="26">
        <v>50860</v>
      </c>
      <c r="K589" s="26">
        <v>48660</v>
      </c>
      <c r="L589" s="26">
        <v>46460</v>
      </c>
      <c r="M589" s="26">
        <v>44260</v>
      </c>
      <c r="N589" s="26">
        <v>42060</v>
      </c>
    </row>
    <row r="590" spans="1:14" ht="27" thickTop="1">
      <c r="A590" s="20">
        <v>370000</v>
      </c>
      <c r="B590" s="23" t="s">
        <v>657</v>
      </c>
      <c r="C590" s="24">
        <v>66410</v>
      </c>
      <c r="D590" s="24">
        <v>64210</v>
      </c>
      <c r="E590" s="24">
        <v>62010</v>
      </c>
      <c r="F590" s="24">
        <v>59810</v>
      </c>
      <c r="G590" s="24">
        <v>57610</v>
      </c>
      <c r="H590" s="24">
        <v>55410</v>
      </c>
      <c r="I590" s="24">
        <v>53210</v>
      </c>
      <c r="J590" s="24">
        <v>51010</v>
      </c>
      <c r="K590" s="24">
        <v>48810</v>
      </c>
      <c r="L590" s="24">
        <v>46610</v>
      </c>
      <c r="M590" s="24">
        <v>44410</v>
      </c>
      <c r="N590" s="24">
        <v>42210</v>
      </c>
    </row>
    <row r="591" spans="1:14" ht="26.25">
      <c r="A591" s="20">
        <v>370500</v>
      </c>
      <c r="B591" s="23" t="s">
        <v>658</v>
      </c>
      <c r="C591" s="24">
        <v>66560</v>
      </c>
      <c r="D591" s="24">
        <v>64360</v>
      </c>
      <c r="E591" s="24">
        <v>62160</v>
      </c>
      <c r="F591" s="24">
        <v>59960</v>
      </c>
      <c r="G591" s="24">
        <v>57760</v>
      </c>
      <c r="H591" s="24">
        <v>55560</v>
      </c>
      <c r="I591" s="24">
        <v>53360</v>
      </c>
      <c r="J591" s="24">
        <v>51160</v>
      </c>
      <c r="K591" s="24">
        <v>48960</v>
      </c>
      <c r="L591" s="24">
        <v>46760</v>
      </c>
      <c r="M591" s="24">
        <v>44560</v>
      </c>
      <c r="N591" s="24">
        <v>42360</v>
      </c>
    </row>
    <row r="592" spans="1:14" ht="26.25">
      <c r="A592" s="20">
        <v>371000</v>
      </c>
      <c r="B592" s="23" t="s">
        <v>659</v>
      </c>
      <c r="C592" s="24">
        <v>66710</v>
      </c>
      <c r="D592" s="24">
        <v>64510</v>
      </c>
      <c r="E592" s="24">
        <v>62310</v>
      </c>
      <c r="F592" s="24">
        <v>60110</v>
      </c>
      <c r="G592" s="24">
        <v>57910</v>
      </c>
      <c r="H592" s="24">
        <v>55710</v>
      </c>
      <c r="I592" s="24">
        <v>53510</v>
      </c>
      <c r="J592" s="24">
        <v>51310</v>
      </c>
      <c r="K592" s="24">
        <v>49110</v>
      </c>
      <c r="L592" s="24">
        <v>46910</v>
      </c>
      <c r="M592" s="24">
        <v>44710</v>
      </c>
      <c r="N592" s="24">
        <v>42510</v>
      </c>
    </row>
    <row r="593" spans="1:14" ht="26.25">
      <c r="A593" s="20">
        <v>371500</v>
      </c>
      <c r="B593" s="23" t="s">
        <v>660</v>
      </c>
      <c r="C593" s="24">
        <v>66860</v>
      </c>
      <c r="D593" s="24">
        <v>64660</v>
      </c>
      <c r="E593" s="24">
        <v>62460</v>
      </c>
      <c r="F593" s="24">
        <v>60260</v>
      </c>
      <c r="G593" s="24">
        <v>58060</v>
      </c>
      <c r="H593" s="24">
        <v>55860</v>
      </c>
      <c r="I593" s="24">
        <v>53660</v>
      </c>
      <c r="J593" s="24">
        <v>51460</v>
      </c>
      <c r="K593" s="24">
        <v>49260</v>
      </c>
      <c r="L593" s="24">
        <v>47060</v>
      </c>
      <c r="M593" s="24">
        <v>44860</v>
      </c>
      <c r="N593" s="24">
        <v>42660</v>
      </c>
    </row>
    <row r="594" spans="1:14" ht="26.25">
      <c r="A594" s="20">
        <v>372000</v>
      </c>
      <c r="B594" s="23" t="s">
        <v>661</v>
      </c>
      <c r="C594" s="24">
        <v>67010</v>
      </c>
      <c r="D594" s="24">
        <v>64810</v>
      </c>
      <c r="E594" s="24">
        <v>62610</v>
      </c>
      <c r="F594" s="24">
        <v>60410</v>
      </c>
      <c r="G594" s="24">
        <v>58210</v>
      </c>
      <c r="H594" s="24">
        <v>56010</v>
      </c>
      <c r="I594" s="24">
        <v>53810</v>
      </c>
      <c r="J594" s="24">
        <v>51610</v>
      </c>
      <c r="K594" s="24">
        <v>49410</v>
      </c>
      <c r="L594" s="24">
        <v>47210</v>
      </c>
      <c r="M594" s="24">
        <v>45010</v>
      </c>
      <c r="N594" s="24">
        <v>42810</v>
      </c>
    </row>
    <row r="595" spans="1:14" ht="26.25">
      <c r="A595" s="20">
        <v>372500</v>
      </c>
      <c r="B595" s="23" t="s">
        <v>662</v>
      </c>
      <c r="C595" s="24">
        <v>67160</v>
      </c>
      <c r="D595" s="24">
        <v>64960</v>
      </c>
      <c r="E595" s="24">
        <v>62760</v>
      </c>
      <c r="F595" s="24">
        <v>60560</v>
      </c>
      <c r="G595" s="24">
        <v>58360</v>
      </c>
      <c r="H595" s="24">
        <v>56160</v>
      </c>
      <c r="I595" s="24">
        <v>53960</v>
      </c>
      <c r="J595" s="24">
        <v>51760</v>
      </c>
      <c r="K595" s="24">
        <v>49560</v>
      </c>
      <c r="L595" s="24">
        <v>47360</v>
      </c>
      <c r="M595" s="24">
        <v>45160</v>
      </c>
      <c r="N595" s="24">
        <v>42960</v>
      </c>
    </row>
    <row r="596" spans="1:14" ht="26.25">
      <c r="A596" s="20">
        <v>373000</v>
      </c>
      <c r="B596" s="23" t="s">
        <v>663</v>
      </c>
      <c r="C596" s="24">
        <v>67310</v>
      </c>
      <c r="D596" s="24">
        <v>65110</v>
      </c>
      <c r="E596" s="24">
        <v>62910</v>
      </c>
      <c r="F596" s="24">
        <v>60710</v>
      </c>
      <c r="G596" s="24">
        <v>58510</v>
      </c>
      <c r="H596" s="24">
        <v>56310</v>
      </c>
      <c r="I596" s="24">
        <v>54110</v>
      </c>
      <c r="J596" s="24">
        <v>51910</v>
      </c>
      <c r="K596" s="24">
        <v>49710</v>
      </c>
      <c r="L596" s="24">
        <v>47510</v>
      </c>
      <c r="M596" s="24">
        <v>45310</v>
      </c>
      <c r="N596" s="24">
        <v>43110</v>
      </c>
    </row>
    <row r="597" spans="1:14" ht="26.25">
      <c r="A597" s="20">
        <v>373500</v>
      </c>
      <c r="B597" s="23" t="s">
        <v>664</v>
      </c>
      <c r="C597" s="24">
        <v>67460</v>
      </c>
      <c r="D597" s="24">
        <v>65260</v>
      </c>
      <c r="E597" s="24">
        <v>63060</v>
      </c>
      <c r="F597" s="24">
        <v>60860</v>
      </c>
      <c r="G597" s="24">
        <v>58660</v>
      </c>
      <c r="H597" s="24">
        <v>56460</v>
      </c>
      <c r="I597" s="24">
        <v>54260</v>
      </c>
      <c r="J597" s="24">
        <v>52060</v>
      </c>
      <c r="K597" s="24">
        <v>49860</v>
      </c>
      <c r="L597" s="24">
        <v>47660</v>
      </c>
      <c r="M597" s="24">
        <v>45460</v>
      </c>
      <c r="N597" s="24">
        <v>43260</v>
      </c>
    </row>
    <row r="598" spans="1:14" ht="26.25">
      <c r="A598" s="20">
        <v>374000</v>
      </c>
      <c r="B598" s="23" t="s">
        <v>665</v>
      </c>
      <c r="C598" s="24">
        <v>67610</v>
      </c>
      <c r="D598" s="24">
        <v>65410</v>
      </c>
      <c r="E598" s="24">
        <v>63210</v>
      </c>
      <c r="F598" s="24">
        <v>61010</v>
      </c>
      <c r="G598" s="24">
        <v>58810</v>
      </c>
      <c r="H598" s="24">
        <v>56610</v>
      </c>
      <c r="I598" s="24">
        <v>54410</v>
      </c>
      <c r="J598" s="24">
        <v>52210</v>
      </c>
      <c r="K598" s="24">
        <v>50010</v>
      </c>
      <c r="L598" s="24">
        <v>47810</v>
      </c>
      <c r="M598" s="24">
        <v>45610</v>
      </c>
      <c r="N598" s="24">
        <v>43410</v>
      </c>
    </row>
    <row r="599" spans="1:14" ht="27" thickBot="1">
      <c r="A599" s="20">
        <v>374500</v>
      </c>
      <c r="B599" s="25" t="s">
        <v>666</v>
      </c>
      <c r="C599" s="26">
        <v>67760</v>
      </c>
      <c r="D599" s="26">
        <v>65560</v>
      </c>
      <c r="E599" s="26">
        <v>63360</v>
      </c>
      <c r="F599" s="26">
        <v>61160</v>
      </c>
      <c r="G599" s="26">
        <v>58960</v>
      </c>
      <c r="H599" s="26">
        <v>56760</v>
      </c>
      <c r="I599" s="26">
        <v>54560</v>
      </c>
      <c r="J599" s="26">
        <v>52360</v>
      </c>
      <c r="K599" s="26">
        <v>50160</v>
      </c>
      <c r="L599" s="26">
        <v>47960</v>
      </c>
      <c r="M599" s="26">
        <v>45760</v>
      </c>
      <c r="N599" s="26">
        <v>43560</v>
      </c>
    </row>
    <row r="600" spans="1:14" ht="27" thickTop="1">
      <c r="A600" s="20">
        <v>375000</v>
      </c>
      <c r="B600" s="23" t="s">
        <v>667</v>
      </c>
      <c r="C600" s="24">
        <v>67910</v>
      </c>
      <c r="D600" s="24">
        <v>65710</v>
      </c>
      <c r="E600" s="24">
        <v>63510</v>
      </c>
      <c r="F600" s="24">
        <v>61310</v>
      </c>
      <c r="G600" s="24">
        <v>59110</v>
      </c>
      <c r="H600" s="24">
        <v>56910</v>
      </c>
      <c r="I600" s="24">
        <v>54710</v>
      </c>
      <c r="J600" s="24">
        <v>52510</v>
      </c>
      <c r="K600" s="24">
        <v>50310</v>
      </c>
      <c r="L600" s="24">
        <v>48110</v>
      </c>
      <c r="M600" s="24">
        <v>45910</v>
      </c>
      <c r="N600" s="24">
        <v>43710</v>
      </c>
    </row>
    <row r="601" spans="1:14" ht="26.25">
      <c r="A601" s="20">
        <v>375500</v>
      </c>
      <c r="B601" s="23" t="s">
        <v>668</v>
      </c>
      <c r="C601" s="24">
        <v>68060</v>
      </c>
      <c r="D601" s="24">
        <v>65860</v>
      </c>
      <c r="E601" s="24">
        <v>63660</v>
      </c>
      <c r="F601" s="24">
        <v>61460</v>
      </c>
      <c r="G601" s="24">
        <v>59260</v>
      </c>
      <c r="H601" s="24">
        <v>57060</v>
      </c>
      <c r="I601" s="24">
        <v>54860</v>
      </c>
      <c r="J601" s="24">
        <v>52660</v>
      </c>
      <c r="K601" s="24">
        <v>50460</v>
      </c>
      <c r="L601" s="24">
        <v>48260</v>
      </c>
      <c r="M601" s="24">
        <v>46060</v>
      </c>
      <c r="N601" s="24">
        <v>43860</v>
      </c>
    </row>
    <row r="602" spans="1:14" ht="26.25">
      <c r="A602" s="20">
        <v>376000</v>
      </c>
      <c r="B602" s="23" t="s">
        <v>669</v>
      </c>
      <c r="C602" s="24">
        <v>68210</v>
      </c>
      <c r="D602" s="24">
        <v>66010</v>
      </c>
      <c r="E602" s="24">
        <v>63810</v>
      </c>
      <c r="F602" s="24">
        <v>61610</v>
      </c>
      <c r="G602" s="24">
        <v>59410</v>
      </c>
      <c r="H602" s="24">
        <v>57210</v>
      </c>
      <c r="I602" s="24">
        <v>55010</v>
      </c>
      <c r="J602" s="24">
        <v>52810</v>
      </c>
      <c r="K602" s="24">
        <v>50610</v>
      </c>
      <c r="L602" s="24">
        <v>48410</v>
      </c>
      <c r="M602" s="24">
        <v>46210</v>
      </c>
      <c r="N602" s="24">
        <v>44010</v>
      </c>
    </row>
    <row r="603" spans="1:14" ht="26.25">
      <c r="A603" s="20">
        <v>376500</v>
      </c>
      <c r="B603" s="23" t="s">
        <v>670</v>
      </c>
      <c r="C603" s="24">
        <v>68360</v>
      </c>
      <c r="D603" s="24">
        <v>66160</v>
      </c>
      <c r="E603" s="24">
        <v>63960</v>
      </c>
      <c r="F603" s="24">
        <v>61760</v>
      </c>
      <c r="G603" s="24">
        <v>59560</v>
      </c>
      <c r="H603" s="24">
        <v>57360</v>
      </c>
      <c r="I603" s="24">
        <v>55160</v>
      </c>
      <c r="J603" s="24">
        <v>52960</v>
      </c>
      <c r="K603" s="24">
        <v>50760</v>
      </c>
      <c r="L603" s="24">
        <v>48560</v>
      </c>
      <c r="M603" s="24">
        <v>46360</v>
      </c>
      <c r="N603" s="24">
        <v>44160</v>
      </c>
    </row>
    <row r="604" spans="1:14" ht="26.25">
      <c r="A604" s="20">
        <v>377000</v>
      </c>
      <c r="B604" s="23" t="s">
        <v>671</v>
      </c>
      <c r="C604" s="24">
        <v>68510</v>
      </c>
      <c r="D604" s="24">
        <v>66310</v>
      </c>
      <c r="E604" s="24">
        <v>64110</v>
      </c>
      <c r="F604" s="24">
        <v>61910</v>
      </c>
      <c r="G604" s="24">
        <v>59710</v>
      </c>
      <c r="H604" s="24">
        <v>57510</v>
      </c>
      <c r="I604" s="24">
        <v>55310</v>
      </c>
      <c r="J604" s="24">
        <v>53110</v>
      </c>
      <c r="K604" s="24">
        <v>50910</v>
      </c>
      <c r="L604" s="24">
        <v>48710</v>
      </c>
      <c r="M604" s="24">
        <v>46510</v>
      </c>
      <c r="N604" s="24">
        <v>44310</v>
      </c>
    </row>
    <row r="605" spans="1:14" ht="26.25">
      <c r="A605" s="20">
        <v>377500</v>
      </c>
      <c r="B605" s="23" t="s">
        <v>672</v>
      </c>
      <c r="C605" s="24">
        <v>68660</v>
      </c>
      <c r="D605" s="24">
        <v>66460</v>
      </c>
      <c r="E605" s="24">
        <v>64260</v>
      </c>
      <c r="F605" s="24">
        <v>62060</v>
      </c>
      <c r="G605" s="24">
        <v>59860</v>
      </c>
      <c r="H605" s="24">
        <v>57660</v>
      </c>
      <c r="I605" s="24">
        <v>55460</v>
      </c>
      <c r="J605" s="24">
        <v>53260</v>
      </c>
      <c r="K605" s="24">
        <v>51060</v>
      </c>
      <c r="L605" s="24">
        <v>48860</v>
      </c>
      <c r="M605" s="24">
        <v>46660</v>
      </c>
      <c r="N605" s="24">
        <v>44460</v>
      </c>
    </row>
    <row r="606" spans="1:14" ht="26.25">
      <c r="A606" s="20">
        <v>378000</v>
      </c>
      <c r="B606" s="23" t="s">
        <v>673</v>
      </c>
      <c r="C606" s="24">
        <v>68810</v>
      </c>
      <c r="D606" s="24">
        <v>66610</v>
      </c>
      <c r="E606" s="24">
        <v>64410</v>
      </c>
      <c r="F606" s="24">
        <v>62210</v>
      </c>
      <c r="G606" s="24">
        <v>60010</v>
      </c>
      <c r="H606" s="24">
        <v>57810</v>
      </c>
      <c r="I606" s="24">
        <v>55610</v>
      </c>
      <c r="J606" s="24">
        <v>53410</v>
      </c>
      <c r="K606" s="24">
        <v>51210</v>
      </c>
      <c r="L606" s="24">
        <v>49010</v>
      </c>
      <c r="M606" s="24">
        <v>46810</v>
      </c>
      <c r="N606" s="24">
        <v>44610</v>
      </c>
    </row>
    <row r="607" spans="1:14" ht="26.25">
      <c r="A607" s="20">
        <v>378500</v>
      </c>
      <c r="B607" s="23" t="s">
        <v>674</v>
      </c>
      <c r="C607" s="24">
        <v>68960</v>
      </c>
      <c r="D607" s="24">
        <v>66760</v>
      </c>
      <c r="E607" s="24">
        <v>64560</v>
      </c>
      <c r="F607" s="24">
        <v>62360</v>
      </c>
      <c r="G607" s="24">
        <v>60160</v>
      </c>
      <c r="H607" s="24">
        <v>57960</v>
      </c>
      <c r="I607" s="24">
        <v>55760</v>
      </c>
      <c r="J607" s="24">
        <v>53560</v>
      </c>
      <c r="K607" s="24">
        <v>51360</v>
      </c>
      <c r="L607" s="24">
        <v>49160</v>
      </c>
      <c r="M607" s="24">
        <v>46960</v>
      </c>
      <c r="N607" s="24">
        <v>44760</v>
      </c>
    </row>
    <row r="608" spans="1:14" ht="26.25">
      <c r="A608" s="20">
        <v>379000</v>
      </c>
      <c r="B608" s="23" t="s">
        <v>675</v>
      </c>
      <c r="C608" s="24">
        <v>69110</v>
      </c>
      <c r="D608" s="24">
        <v>66910</v>
      </c>
      <c r="E608" s="24">
        <v>64710</v>
      </c>
      <c r="F608" s="24">
        <v>62510</v>
      </c>
      <c r="G608" s="24">
        <v>60310</v>
      </c>
      <c r="H608" s="24">
        <v>58110</v>
      </c>
      <c r="I608" s="24">
        <v>55910</v>
      </c>
      <c r="J608" s="24">
        <v>53710</v>
      </c>
      <c r="K608" s="24">
        <v>51510</v>
      </c>
      <c r="L608" s="24">
        <v>49310</v>
      </c>
      <c r="M608" s="24">
        <v>47110</v>
      </c>
      <c r="N608" s="24">
        <v>44910</v>
      </c>
    </row>
    <row r="609" spans="1:14" ht="27" thickBot="1">
      <c r="A609" s="20">
        <v>379500</v>
      </c>
      <c r="B609" s="25" t="s">
        <v>676</v>
      </c>
      <c r="C609" s="26">
        <v>69260</v>
      </c>
      <c r="D609" s="26">
        <v>67060</v>
      </c>
      <c r="E609" s="26">
        <v>64860</v>
      </c>
      <c r="F609" s="26">
        <v>62660</v>
      </c>
      <c r="G609" s="26">
        <v>60460</v>
      </c>
      <c r="H609" s="26">
        <v>58260</v>
      </c>
      <c r="I609" s="26">
        <v>56060</v>
      </c>
      <c r="J609" s="26">
        <v>53860</v>
      </c>
      <c r="K609" s="26">
        <v>51660</v>
      </c>
      <c r="L609" s="26">
        <v>49460</v>
      </c>
      <c r="M609" s="26">
        <v>47260</v>
      </c>
      <c r="N609" s="26">
        <v>45060</v>
      </c>
    </row>
    <row r="610" spans="1:14" ht="27" thickTop="1">
      <c r="A610" s="20">
        <v>380000</v>
      </c>
      <c r="B610" s="23" t="s">
        <v>677</v>
      </c>
      <c r="C610" s="24">
        <v>69410</v>
      </c>
      <c r="D610" s="24">
        <v>67210</v>
      </c>
      <c r="E610" s="24">
        <v>65010</v>
      </c>
      <c r="F610" s="24">
        <v>62810</v>
      </c>
      <c r="G610" s="24">
        <v>60610</v>
      </c>
      <c r="H610" s="24">
        <v>58410</v>
      </c>
      <c r="I610" s="24">
        <v>56210</v>
      </c>
      <c r="J610" s="24">
        <v>54010</v>
      </c>
      <c r="K610" s="24">
        <v>51810</v>
      </c>
      <c r="L610" s="24">
        <v>49610</v>
      </c>
      <c r="M610" s="24">
        <v>47410</v>
      </c>
      <c r="N610" s="24">
        <v>45210</v>
      </c>
    </row>
    <row r="611" spans="1:14" ht="26.25">
      <c r="A611" s="20">
        <v>380500</v>
      </c>
      <c r="B611" s="23" t="s">
        <v>678</v>
      </c>
      <c r="C611" s="24">
        <v>69560</v>
      </c>
      <c r="D611" s="24">
        <v>67360</v>
      </c>
      <c r="E611" s="24">
        <v>65160</v>
      </c>
      <c r="F611" s="24">
        <v>62960</v>
      </c>
      <c r="G611" s="24">
        <v>60760</v>
      </c>
      <c r="H611" s="24">
        <v>58560</v>
      </c>
      <c r="I611" s="24">
        <v>56360</v>
      </c>
      <c r="J611" s="24">
        <v>54160</v>
      </c>
      <c r="K611" s="24">
        <v>51960</v>
      </c>
      <c r="L611" s="24">
        <v>49760</v>
      </c>
      <c r="M611" s="24">
        <v>47560</v>
      </c>
      <c r="N611" s="24">
        <v>45360</v>
      </c>
    </row>
    <row r="612" spans="1:14" ht="26.25">
      <c r="A612" s="20">
        <v>381000</v>
      </c>
      <c r="B612" s="23" t="s">
        <v>679</v>
      </c>
      <c r="C612" s="24">
        <v>69710</v>
      </c>
      <c r="D612" s="24">
        <v>67510</v>
      </c>
      <c r="E612" s="24">
        <v>65310</v>
      </c>
      <c r="F612" s="24">
        <v>63110</v>
      </c>
      <c r="G612" s="24">
        <v>60910</v>
      </c>
      <c r="H612" s="24">
        <v>58710</v>
      </c>
      <c r="I612" s="24">
        <v>56510</v>
      </c>
      <c r="J612" s="24">
        <v>54310</v>
      </c>
      <c r="K612" s="24">
        <v>52110</v>
      </c>
      <c r="L612" s="24">
        <v>49910</v>
      </c>
      <c r="M612" s="24">
        <v>47710</v>
      </c>
      <c r="N612" s="24">
        <v>45510</v>
      </c>
    </row>
    <row r="613" spans="1:14" ht="26.25">
      <c r="A613" s="20">
        <v>381500</v>
      </c>
      <c r="B613" s="23" t="s">
        <v>680</v>
      </c>
      <c r="C613" s="24">
        <v>69860</v>
      </c>
      <c r="D613" s="24">
        <v>67660</v>
      </c>
      <c r="E613" s="24">
        <v>65460</v>
      </c>
      <c r="F613" s="24">
        <v>63260</v>
      </c>
      <c r="G613" s="24">
        <v>61060</v>
      </c>
      <c r="H613" s="24">
        <v>58860</v>
      </c>
      <c r="I613" s="24">
        <v>56660</v>
      </c>
      <c r="J613" s="24">
        <v>54460</v>
      </c>
      <c r="K613" s="24">
        <v>52260</v>
      </c>
      <c r="L613" s="24">
        <v>50060</v>
      </c>
      <c r="M613" s="24">
        <v>47860</v>
      </c>
      <c r="N613" s="24">
        <v>45660</v>
      </c>
    </row>
    <row r="614" spans="1:14" ht="26.25">
      <c r="A614" s="20">
        <v>382000</v>
      </c>
      <c r="B614" s="23" t="s">
        <v>681</v>
      </c>
      <c r="C614" s="24">
        <v>70010</v>
      </c>
      <c r="D614" s="24">
        <v>67810</v>
      </c>
      <c r="E614" s="24">
        <v>65610</v>
      </c>
      <c r="F614" s="24">
        <v>63410</v>
      </c>
      <c r="G614" s="24">
        <v>61210</v>
      </c>
      <c r="H614" s="24">
        <v>59010</v>
      </c>
      <c r="I614" s="24">
        <v>56810</v>
      </c>
      <c r="J614" s="24">
        <v>54610</v>
      </c>
      <c r="K614" s="24">
        <v>52410</v>
      </c>
      <c r="L614" s="24">
        <v>50210</v>
      </c>
      <c r="M614" s="24">
        <v>48010</v>
      </c>
      <c r="N614" s="24">
        <v>45810</v>
      </c>
    </row>
    <row r="615" spans="1:14" ht="26.25">
      <c r="A615" s="20">
        <v>382500</v>
      </c>
      <c r="B615" s="23" t="s">
        <v>682</v>
      </c>
      <c r="C615" s="24">
        <v>70160</v>
      </c>
      <c r="D615" s="24">
        <v>67960</v>
      </c>
      <c r="E615" s="24">
        <v>65760</v>
      </c>
      <c r="F615" s="24">
        <v>63560</v>
      </c>
      <c r="G615" s="24">
        <v>61360</v>
      </c>
      <c r="H615" s="24">
        <v>59160</v>
      </c>
      <c r="I615" s="24">
        <v>56960</v>
      </c>
      <c r="J615" s="24">
        <v>54760</v>
      </c>
      <c r="K615" s="24">
        <v>52560</v>
      </c>
      <c r="L615" s="24">
        <v>50360</v>
      </c>
      <c r="M615" s="24">
        <v>48160</v>
      </c>
      <c r="N615" s="24">
        <v>45960</v>
      </c>
    </row>
    <row r="616" spans="1:14" ht="26.25">
      <c r="A616" s="20">
        <v>383000</v>
      </c>
      <c r="B616" s="23" t="s">
        <v>683</v>
      </c>
      <c r="C616" s="24">
        <v>70310</v>
      </c>
      <c r="D616" s="24">
        <v>68110</v>
      </c>
      <c r="E616" s="24">
        <v>65910</v>
      </c>
      <c r="F616" s="24">
        <v>63710</v>
      </c>
      <c r="G616" s="24">
        <v>61510</v>
      </c>
      <c r="H616" s="24">
        <v>59310</v>
      </c>
      <c r="I616" s="24">
        <v>57110</v>
      </c>
      <c r="J616" s="24">
        <v>54910</v>
      </c>
      <c r="K616" s="24">
        <v>52710</v>
      </c>
      <c r="L616" s="24">
        <v>50510</v>
      </c>
      <c r="M616" s="24">
        <v>48310</v>
      </c>
      <c r="N616" s="24">
        <v>46110</v>
      </c>
    </row>
    <row r="617" spans="1:14" ht="26.25">
      <c r="A617" s="20">
        <v>383500</v>
      </c>
      <c r="B617" s="23" t="s">
        <v>684</v>
      </c>
      <c r="C617" s="24">
        <v>70460</v>
      </c>
      <c r="D617" s="24">
        <v>68260</v>
      </c>
      <c r="E617" s="24">
        <v>66060</v>
      </c>
      <c r="F617" s="24">
        <v>63860</v>
      </c>
      <c r="G617" s="24">
        <v>61660</v>
      </c>
      <c r="H617" s="24">
        <v>59460</v>
      </c>
      <c r="I617" s="24">
        <v>57260</v>
      </c>
      <c r="J617" s="24">
        <v>55060</v>
      </c>
      <c r="K617" s="24">
        <v>52860</v>
      </c>
      <c r="L617" s="24">
        <v>50660</v>
      </c>
      <c r="M617" s="24">
        <v>48460</v>
      </c>
      <c r="N617" s="24">
        <v>46260</v>
      </c>
    </row>
    <row r="618" spans="1:14" ht="26.25">
      <c r="A618" s="20">
        <v>384000</v>
      </c>
      <c r="B618" s="23" t="s">
        <v>685</v>
      </c>
      <c r="C618" s="24">
        <v>70610</v>
      </c>
      <c r="D618" s="24">
        <v>68410</v>
      </c>
      <c r="E618" s="24">
        <v>66210</v>
      </c>
      <c r="F618" s="24">
        <v>64010</v>
      </c>
      <c r="G618" s="24">
        <v>61810</v>
      </c>
      <c r="H618" s="24">
        <v>59610</v>
      </c>
      <c r="I618" s="24">
        <v>57410</v>
      </c>
      <c r="J618" s="24">
        <v>55210</v>
      </c>
      <c r="K618" s="24">
        <v>53010</v>
      </c>
      <c r="L618" s="24">
        <v>50810</v>
      </c>
      <c r="M618" s="24">
        <v>48610</v>
      </c>
      <c r="N618" s="24">
        <v>46410</v>
      </c>
    </row>
    <row r="619" spans="1:14" ht="27" thickBot="1">
      <c r="A619" s="20">
        <v>384500</v>
      </c>
      <c r="B619" s="25" t="s">
        <v>686</v>
      </c>
      <c r="C619" s="26">
        <v>70760</v>
      </c>
      <c r="D619" s="26">
        <v>68560</v>
      </c>
      <c r="E619" s="26">
        <v>66360</v>
      </c>
      <c r="F619" s="26">
        <v>64160</v>
      </c>
      <c r="G619" s="26">
        <v>61960</v>
      </c>
      <c r="H619" s="26">
        <v>59760</v>
      </c>
      <c r="I619" s="26">
        <v>57560</v>
      </c>
      <c r="J619" s="26">
        <v>55360</v>
      </c>
      <c r="K619" s="26">
        <v>53160</v>
      </c>
      <c r="L619" s="26">
        <v>50960</v>
      </c>
      <c r="M619" s="26">
        <v>48760</v>
      </c>
      <c r="N619" s="26">
        <v>46560</v>
      </c>
    </row>
    <row r="620" spans="1:14" ht="27" thickTop="1">
      <c r="A620" s="20">
        <v>385000</v>
      </c>
      <c r="B620" s="23" t="s">
        <v>687</v>
      </c>
      <c r="C620" s="24">
        <v>70910</v>
      </c>
      <c r="D620" s="24">
        <v>68710</v>
      </c>
      <c r="E620" s="24">
        <v>66510</v>
      </c>
      <c r="F620" s="24">
        <v>64310</v>
      </c>
      <c r="G620" s="24">
        <v>62110</v>
      </c>
      <c r="H620" s="24">
        <v>59910</v>
      </c>
      <c r="I620" s="24">
        <v>57710</v>
      </c>
      <c r="J620" s="24">
        <v>55510</v>
      </c>
      <c r="K620" s="24">
        <v>53310</v>
      </c>
      <c r="L620" s="24">
        <v>51110</v>
      </c>
      <c r="M620" s="24">
        <v>48910</v>
      </c>
      <c r="N620" s="24">
        <v>46710</v>
      </c>
    </row>
    <row r="621" spans="1:14" ht="26.25">
      <c r="A621" s="20">
        <v>385500</v>
      </c>
      <c r="B621" s="23" t="s">
        <v>688</v>
      </c>
      <c r="C621" s="24">
        <v>71060</v>
      </c>
      <c r="D621" s="24">
        <v>68860</v>
      </c>
      <c r="E621" s="24">
        <v>66660</v>
      </c>
      <c r="F621" s="24">
        <v>64460</v>
      </c>
      <c r="G621" s="24">
        <v>62260</v>
      </c>
      <c r="H621" s="24">
        <v>60060</v>
      </c>
      <c r="I621" s="24">
        <v>57860</v>
      </c>
      <c r="J621" s="24">
        <v>55660</v>
      </c>
      <c r="K621" s="24">
        <v>53460</v>
      </c>
      <c r="L621" s="24">
        <v>51260</v>
      </c>
      <c r="M621" s="24">
        <v>49060</v>
      </c>
      <c r="N621" s="24">
        <v>46860</v>
      </c>
    </row>
    <row r="622" spans="1:14" ht="26.25">
      <c r="A622" s="20">
        <v>386000</v>
      </c>
      <c r="B622" s="23" t="s">
        <v>689</v>
      </c>
      <c r="C622" s="24">
        <v>71210</v>
      </c>
      <c r="D622" s="24">
        <v>69010</v>
      </c>
      <c r="E622" s="24">
        <v>66810</v>
      </c>
      <c r="F622" s="24">
        <v>64610</v>
      </c>
      <c r="G622" s="24">
        <v>62410</v>
      </c>
      <c r="H622" s="24">
        <v>60210</v>
      </c>
      <c r="I622" s="24">
        <v>58010</v>
      </c>
      <c r="J622" s="24">
        <v>55810</v>
      </c>
      <c r="K622" s="24">
        <v>53610</v>
      </c>
      <c r="L622" s="24">
        <v>51410</v>
      </c>
      <c r="M622" s="24">
        <v>49210</v>
      </c>
      <c r="N622" s="24">
        <v>47010</v>
      </c>
    </row>
    <row r="623" spans="1:14" ht="26.25">
      <c r="A623" s="20">
        <v>386500</v>
      </c>
      <c r="B623" s="23" t="s">
        <v>690</v>
      </c>
      <c r="C623" s="24">
        <v>71360</v>
      </c>
      <c r="D623" s="24">
        <v>69160</v>
      </c>
      <c r="E623" s="24">
        <v>66960</v>
      </c>
      <c r="F623" s="24">
        <v>64760</v>
      </c>
      <c r="G623" s="24">
        <v>62560</v>
      </c>
      <c r="H623" s="24">
        <v>60360</v>
      </c>
      <c r="I623" s="24">
        <v>58160</v>
      </c>
      <c r="J623" s="24">
        <v>55960</v>
      </c>
      <c r="K623" s="24">
        <v>53760</v>
      </c>
      <c r="L623" s="24">
        <v>51560</v>
      </c>
      <c r="M623" s="24">
        <v>49360</v>
      </c>
      <c r="N623" s="24">
        <v>47160</v>
      </c>
    </row>
    <row r="624" spans="1:14" ht="26.25">
      <c r="A624" s="20">
        <v>387000</v>
      </c>
      <c r="B624" s="23" t="s">
        <v>691</v>
      </c>
      <c r="C624" s="24">
        <v>71510</v>
      </c>
      <c r="D624" s="24">
        <v>69310</v>
      </c>
      <c r="E624" s="24">
        <v>67110</v>
      </c>
      <c r="F624" s="24">
        <v>64910</v>
      </c>
      <c r="G624" s="24">
        <v>62710</v>
      </c>
      <c r="H624" s="24">
        <v>60510</v>
      </c>
      <c r="I624" s="24">
        <v>58310</v>
      </c>
      <c r="J624" s="24">
        <v>56110</v>
      </c>
      <c r="K624" s="24">
        <v>53910</v>
      </c>
      <c r="L624" s="24">
        <v>51710</v>
      </c>
      <c r="M624" s="24">
        <v>49510</v>
      </c>
      <c r="N624" s="24">
        <v>47310</v>
      </c>
    </row>
    <row r="625" spans="1:14" ht="26.25">
      <c r="A625" s="20">
        <v>387500</v>
      </c>
      <c r="B625" s="23" t="s">
        <v>692</v>
      </c>
      <c r="C625" s="24">
        <v>71660</v>
      </c>
      <c r="D625" s="24">
        <v>69460</v>
      </c>
      <c r="E625" s="24">
        <v>67260</v>
      </c>
      <c r="F625" s="24">
        <v>65060</v>
      </c>
      <c r="G625" s="24">
        <v>62860</v>
      </c>
      <c r="H625" s="24">
        <v>60660</v>
      </c>
      <c r="I625" s="24">
        <v>58460</v>
      </c>
      <c r="J625" s="24">
        <v>56260</v>
      </c>
      <c r="K625" s="24">
        <v>54060</v>
      </c>
      <c r="L625" s="24">
        <v>51860</v>
      </c>
      <c r="M625" s="24">
        <v>49660</v>
      </c>
      <c r="N625" s="24">
        <v>47460</v>
      </c>
    </row>
    <row r="626" spans="1:14" ht="26.25">
      <c r="A626" s="20">
        <v>388000</v>
      </c>
      <c r="B626" s="23" t="s">
        <v>693</v>
      </c>
      <c r="C626" s="24">
        <v>71810</v>
      </c>
      <c r="D626" s="24">
        <v>69610</v>
      </c>
      <c r="E626" s="24">
        <v>67410</v>
      </c>
      <c r="F626" s="24">
        <v>65210</v>
      </c>
      <c r="G626" s="24">
        <v>63010</v>
      </c>
      <c r="H626" s="24">
        <v>60810</v>
      </c>
      <c r="I626" s="24">
        <v>58610</v>
      </c>
      <c r="J626" s="24">
        <v>56410</v>
      </c>
      <c r="K626" s="24">
        <v>54210</v>
      </c>
      <c r="L626" s="24">
        <v>52010</v>
      </c>
      <c r="M626" s="24">
        <v>49810</v>
      </c>
      <c r="N626" s="24">
        <v>47610</v>
      </c>
    </row>
    <row r="627" spans="1:14" ht="26.25">
      <c r="A627" s="20">
        <v>388500</v>
      </c>
      <c r="B627" s="23" t="s">
        <v>694</v>
      </c>
      <c r="C627" s="24">
        <v>71960</v>
      </c>
      <c r="D627" s="24">
        <v>69760</v>
      </c>
      <c r="E627" s="24">
        <v>67560</v>
      </c>
      <c r="F627" s="24">
        <v>65360</v>
      </c>
      <c r="G627" s="24">
        <v>63160</v>
      </c>
      <c r="H627" s="24">
        <v>60960</v>
      </c>
      <c r="I627" s="24">
        <v>58760</v>
      </c>
      <c r="J627" s="24">
        <v>56560</v>
      </c>
      <c r="K627" s="24">
        <v>54360</v>
      </c>
      <c r="L627" s="24">
        <v>52160</v>
      </c>
      <c r="M627" s="24">
        <v>49960</v>
      </c>
      <c r="N627" s="24">
        <v>47760</v>
      </c>
    </row>
    <row r="628" spans="1:14" ht="26.25">
      <c r="A628" s="20">
        <v>389000</v>
      </c>
      <c r="B628" s="23" t="s">
        <v>695</v>
      </c>
      <c r="C628" s="24">
        <v>72110</v>
      </c>
      <c r="D628" s="24">
        <v>69910</v>
      </c>
      <c r="E628" s="24">
        <v>67710</v>
      </c>
      <c r="F628" s="24">
        <v>65510</v>
      </c>
      <c r="G628" s="24">
        <v>63310</v>
      </c>
      <c r="H628" s="24">
        <v>61110</v>
      </c>
      <c r="I628" s="24">
        <v>58910</v>
      </c>
      <c r="J628" s="24">
        <v>56710</v>
      </c>
      <c r="K628" s="24">
        <v>54510</v>
      </c>
      <c r="L628" s="24">
        <v>52310</v>
      </c>
      <c r="M628" s="24">
        <v>50110</v>
      </c>
      <c r="N628" s="24">
        <v>47910</v>
      </c>
    </row>
    <row r="629" spans="1:14" ht="27" thickBot="1">
      <c r="A629" s="20">
        <v>389500</v>
      </c>
      <c r="B629" s="25" t="s">
        <v>696</v>
      </c>
      <c r="C629" s="26">
        <v>72260</v>
      </c>
      <c r="D629" s="26">
        <v>70060</v>
      </c>
      <c r="E629" s="26">
        <v>67860</v>
      </c>
      <c r="F629" s="26">
        <v>65660</v>
      </c>
      <c r="G629" s="26">
        <v>63460</v>
      </c>
      <c r="H629" s="26">
        <v>61260</v>
      </c>
      <c r="I629" s="26">
        <v>59060</v>
      </c>
      <c r="J629" s="26">
        <v>56860</v>
      </c>
      <c r="K629" s="26">
        <v>54660</v>
      </c>
      <c r="L629" s="26">
        <v>52460</v>
      </c>
      <c r="M629" s="26">
        <v>50260</v>
      </c>
      <c r="N629" s="26">
        <v>48060</v>
      </c>
    </row>
    <row r="630" spans="1:14" ht="27" thickTop="1">
      <c r="A630" s="20">
        <v>390000</v>
      </c>
      <c r="B630" s="23" t="s">
        <v>697</v>
      </c>
      <c r="C630" s="24">
        <v>72410</v>
      </c>
      <c r="D630" s="24">
        <v>70210</v>
      </c>
      <c r="E630" s="24">
        <v>68010</v>
      </c>
      <c r="F630" s="24">
        <v>65810</v>
      </c>
      <c r="G630" s="24">
        <v>63610</v>
      </c>
      <c r="H630" s="24">
        <v>61410</v>
      </c>
      <c r="I630" s="24">
        <v>59210</v>
      </c>
      <c r="J630" s="24">
        <v>57010</v>
      </c>
      <c r="K630" s="24">
        <v>54810</v>
      </c>
      <c r="L630" s="24">
        <v>52610</v>
      </c>
      <c r="M630" s="24">
        <v>50410</v>
      </c>
      <c r="N630" s="24">
        <v>48210</v>
      </c>
    </row>
    <row r="631" spans="1:14" ht="26.25">
      <c r="A631" s="20">
        <v>390500</v>
      </c>
      <c r="B631" s="23" t="s">
        <v>698</v>
      </c>
      <c r="C631" s="24">
        <v>72560</v>
      </c>
      <c r="D631" s="24">
        <v>70360</v>
      </c>
      <c r="E631" s="24">
        <v>68160</v>
      </c>
      <c r="F631" s="24">
        <v>65960</v>
      </c>
      <c r="G631" s="24">
        <v>63760</v>
      </c>
      <c r="H631" s="24">
        <v>61560</v>
      </c>
      <c r="I631" s="24">
        <v>59360</v>
      </c>
      <c r="J631" s="24">
        <v>57160</v>
      </c>
      <c r="K631" s="24">
        <v>54960</v>
      </c>
      <c r="L631" s="24">
        <v>52760</v>
      </c>
      <c r="M631" s="24">
        <v>50560</v>
      </c>
      <c r="N631" s="24">
        <v>48360</v>
      </c>
    </row>
    <row r="632" spans="1:14" ht="26.25">
      <c r="A632" s="20">
        <v>391000</v>
      </c>
      <c r="B632" s="23" t="s">
        <v>699</v>
      </c>
      <c r="C632" s="24">
        <v>72710</v>
      </c>
      <c r="D632" s="24">
        <v>70510</v>
      </c>
      <c r="E632" s="24">
        <v>68310</v>
      </c>
      <c r="F632" s="24">
        <v>66110</v>
      </c>
      <c r="G632" s="24">
        <v>63910</v>
      </c>
      <c r="H632" s="24">
        <v>61710</v>
      </c>
      <c r="I632" s="24">
        <v>59510</v>
      </c>
      <c r="J632" s="24">
        <v>57310</v>
      </c>
      <c r="K632" s="24">
        <v>55110</v>
      </c>
      <c r="L632" s="24">
        <v>52910</v>
      </c>
      <c r="M632" s="24">
        <v>50710</v>
      </c>
      <c r="N632" s="24">
        <v>48510</v>
      </c>
    </row>
    <row r="633" spans="1:14" ht="26.25">
      <c r="A633" s="20">
        <v>391500</v>
      </c>
      <c r="B633" s="23" t="s">
        <v>700</v>
      </c>
      <c r="C633" s="24">
        <v>72860</v>
      </c>
      <c r="D633" s="24">
        <v>70660</v>
      </c>
      <c r="E633" s="24">
        <v>68460</v>
      </c>
      <c r="F633" s="24">
        <v>66260</v>
      </c>
      <c r="G633" s="24">
        <v>64060</v>
      </c>
      <c r="H633" s="24">
        <v>61860</v>
      </c>
      <c r="I633" s="24">
        <v>59660</v>
      </c>
      <c r="J633" s="24">
        <v>57460</v>
      </c>
      <c r="K633" s="24">
        <v>55260</v>
      </c>
      <c r="L633" s="24">
        <v>53060</v>
      </c>
      <c r="M633" s="24">
        <v>50860</v>
      </c>
      <c r="N633" s="24">
        <v>48660</v>
      </c>
    </row>
    <row r="634" spans="1:14" ht="26.25">
      <c r="A634" s="20">
        <v>392000</v>
      </c>
      <c r="B634" s="23" t="s">
        <v>701</v>
      </c>
      <c r="C634" s="24">
        <v>73010</v>
      </c>
      <c r="D634" s="24">
        <v>70810</v>
      </c>
      <c r="E634" s="24">
        <v>68610</v>
      </c>
      <c r="F634" s="24">
        <v>66410</v>
      </c>
      <c r="G634" s="24">
        <v>64210</v>
      </c>
      <c r="H634" s="24">
        <v>62010</v>
      </c>
      <c r="I634" s="24">
        <v>59810</v>
      </c>
      <c r="J634" s="24">
        <v>57610</v>
      </c>
      <c r="K634" s="24">
        <v>55410</v>
      </c>
      <c r="L634" s="24">
        <v>53210</v>
      </c>
      <c r="M634" s="24">
        <v>51010</v>
      </c>
      <c r="N634" s="24">
        <v>48810</v>
      </c>
    </row>
    <row r="635" spans="1:14" ht="26.25">
      <c r="A635" s="20">
        <v>392500</v>
      </c>
      <c r="B635" s="23" t="s">
        <v>702</v>
      </c>
      <c r="C635" s="24">
        <v>73160</v>
      </c>
      <c r="D635" s="24">
        <v>70960</v>
      </c>
      <c r="E635" s="24">
        <v>68760</v>
      </c>
      <c r="F635" s="24">
        <v>66560</v>
      </c>
      <c r="G635" s="24">
        <v>64360</v>
      </c>
      <c r="H635" s="24">
        <v>62160</v>
      </c>
      <c r="I635" s="24">
        <v>59960</v>
      </c>
      <c r="J635" s="24">
        <v>57760</v>
      </c>
      <c r="K635" s="24">
        <v>55560</v>
      </c>
      <c r="L635" s="24">
        <v>53360</v>
      </c>
      <c r="M635" s="24">
        <v>51160</v>
      </c>
      <c r="N635" s="24">
        <v>48960</v>
      </c>
    </row>
    <row r="636" spans="1:14" ht="26.25">
      <c r="A636" s="20">
        <v>393000</v>
      </c>
      <c r="B636" s="23" t="s">
        <v>703</v>
      </c>
      <c r="C636" s="24">
        <v>73310</v>
      </c>
      <c r="D636" s="24">
        <v>71110</v>
      </c>
      <c r="E636" s="24">
        <v>68910</v>
      </c>
      <c r="F636" s="24">
        <v>66710</v>
      </c>
      <c r="G636" s="24">
        <v>64510</v>
      </c>
      <c r="H636" s="24">
        <v>62310</v>
      </c>
      <c r="I636" s="24">
        <v>60110</v>
      </c>
      <c r="J636" s="24">
        <v>57910</v>
      </c>
      <c r="K636" s="24">
        <v>55710</v>
      </c>
      <c r="L636" s="24">
        <v>53510</v>
      </c>
      <c r="M636" s="24">
        <v>51310</v>
      </c>
      <c r="N636" s="24">
        <v>49110</v>
      </c>
    </row>
    <row r="637" spans="1:14" ht="26.25">
      <c r="A637" s="20">
        <v>393500</v>
      </c>
      <c r="B637" s="23" t="s">
        <v>704</v>
      </c>
      <c r="C637" s="24">
        <v>73460</v>
      </c>
      <c r="D637" s="24">
        <v>71260</v>
      </c>
      <c r="E637" s="24">
        <v>69060</v>
      </c>
      <c r="F637" s="24">
        <v>66860</v>
      </c>
      <c r="G637" s="24">
        <v>64660</v>
      </c>
      <c r="H637" s="24">
        <v>62460</v>
      </c>
      <c r="I637" s="24">
        <v>60260</v>
      </c>
      <c r="J637" s="24">
        <v>58060</v>
      </c>
      <c r="K637" s="24">
        <v>55860</v>
      </c>
      <c r="L637" s="24">
        <v>53660</v>
      </c>
      <c r="M637" s="24">
        <v>51460</v>
      </c>
      <c r="N637" s="24">
        <v>49260</v>
      </c>
    </row>
    <row r="638" spans="1:14" ht="26.25">
      <c r="A638" s="20">
        <v>394000</v>
      </c>
      <c r="B638" s="23" t="s">
        <v>705</v>
      </c>
      <c r="C638" s="24">
        <v>73610</v>
      </c>
      <c r="D638" s="24">
        <v>71410</v>
      </c>
      <c r="E638" s="24">
        <v>69210</v>
      </c>
      <c r="F638" s="24">
        <v>67010</v>
      </c>
      <c r="G638" s="24">
        <v>64810</v>
      </c>
      <c r="H638" s="24">
        <v>62610</v>
      </c>
      <c r="I638" s="24">
        <v>60410</v>
      </c>
      <c r="J638" s="24">
        <v>58210</v>
      </c>
      <c r="K638" s="24">
        <v>56010</v>
      </c>
      <c r="L638" s="24">
        <v>53810</v>
      </c>
      <c r="M638" s="24">
        <v>51610</v>
      </c>
      <c r="N638" s="24">
        <v>49410</v>
      </c>
    </row>
    <row r="639" spans="1:14" ht="27" thickBot="1">
      <c r="A639" s="20">
        <v>394500</v>
      </c>
      <c r="B639" s="25" t="s">
        <v>706</v>
      </c>
      <c r="C639" s="26">
        <v>73760</v>
      </c>
      <c r="D639" s="26">
        <v>71560</v>
      </c>
      <c r="E639" s="26">
        <v>69360</v>
      </c>
      <c r="F639" s="26">
        <v>67160</v>
      </c>
      <c r="G639" s="26">
        <v>64960</v>
      </c>
      <c r="H639" s="26">
        <v>62760</v>
      </c>
      <c r="I639" s="26">
        <v>60560</v>
      </c>
      <c r="J639" s="26">
        <v>58360</v>
      </c>
      <c r="K639" s="26">
        <v>56160</v>
      </c>
      <c r="L639" s="26">
        <v>53960</v>
      </c>
      <c r="M639" s="26">
        <v>51760</v>
      </c>
      <c r="N639" s="26">
        <v>49560</v>
      </c>
    </row>
    <row r="640" spans="1:14" ht="27" thickTop="1">
      <c r="A640" s="20">
        <v>395000</v>
      </c>
      <c r="B640" s="23" t="s">
        <v>707</v>
      </c>
      <c r="C640" s="24">
        <v>73910</v>
      </c>
      <c r="D640" s="24">
        <v>71710</v>
      </c>
      <c r="E640" s="24">
        <v>69510</v>
      </c>
      <c r="F640" s="24">
        <v>67310</v>
      </c>
      <c r="G640" s="24">
        <v>65110</v>
      </c>
      <c r="H640" s="24">
        <v>62910</v>
      </c>
      <c r="I640" s="24">
        <v>60710</v>
      </c>
      <c r="J640" s="24">
        <v>58510</v>
      </c>
      <c r="K640" s="24">
        <v>56310</v>
      </c>
      <c r="L640" s="24">
        <v>54110</v>
      </c>
      <c r="M640" s="24">
        <v>51910</v>
      </c>
      <c r="N640" s="24">
        <v>49710</v>
      </c>
    </row>
    <row r="641" spans="1:14" ht="26.25">
      <c r="A641" s="20">
        <v>395500</v>
      </c>
      <c r="B641" s="23" t="s">
        <v>708</v>
      </c>
      <c r="C641" s="24">
        <v>74060</v>
      </c>
      <c r="D641" s="24">
        <v>71860</v>
      </c>
      <c r="E641" s="24">
        <v>69660</v>
      </c>
      <c r="F641" s="24">
        <v>67460</v>
      </c>
      <c r="G641" s="24">
        <v>65260</v>
      </c>
      <c r="H641" s="24">
        <v>63060</v>
      </c>
      <c r="I641" s="24">
        <v>60860</v>
      </c>
      <c r="J641" s="24">
        <v>58660</v>
      </c>
      <c r="K641" s="24">
        <v>56460</v>
      </c>
      <c r="L641" s="24">
        <v>54260</v>
      </c>
      <c r="M641" s="24">
        <v>52060</v>
      </c>
      <c r="N641" s="24">
        <v>49860</v>
      </c>
    </row>
    <row r="642" spans="1:14" ht="26.25">
      <c r="A642" s="20">
        <v>396000</v>
      </c>
      <c r="B642" s="23" t="s">
        <v>709</v>
      </c>
      <c r="C642" s="24">
        <v>74210</v>
      </c>
      <c r="D642" s="24">
        <v>72010</v>
      </c>
      <c r="E642" s="24">
        <v>69810</v>
      </c>
      <c r="F642" s="24">
        <v>67610</v>
      </c>
      <c r="G642" s="24">
        <v>65410</v>
      </c>
      <c r="H642" s="24">
        <v>63210</v>
      </c>
      <c r="I642" s="24">
        <v>61010</v>
      </c>
      <c r="J642" s="24">
        <v>58810</v>
      </c>
      <c r="K642" s="24">
        <v>56610</v>
      </c>
      <c r="L642" s="24">
        <v>54410</v>
      </c>
      <c r="M642" s="24">
        <v>52210</v>
      </c>
      <c r="N642" s="24">
        <v>50010</v>
      </c>
    </row>
    <row r="643" spans="1:14" ht="26.25">
      <c r="A643" s="20">
        <v>396500</v>
      </c>
      <c r="B643" s="23" t="s">
        <v>710</v>
      </c>
      <c r="C643" s="24">
        <v>74360</v>
      </c>
      <c r="D643" s="24">
        <v>72160</v>
      </c>
      <c r="E643" s="24">
        <v>69960</v>
      </c>
      <c r="F643" s="24">
        <v>67760</v>
      </c>
      <c r="G643" s="24">
        <v>65560</v>
      </c>
      <c r="H643" s="24">
        <v>63360</v>
      </c>
      <c r="I643" s="24">
        <v>61160</v>
      </c>
      <c r="J643" s="24">
        <v>58960</v>
      </c>
      <c r="K643" s="24">
        <v>56760</v>
      </c>
      <c r="L643" s="24">
        <v>54560</v>
      </c>
      <c r="M643" s="24">
        <v>52360</v>
      </c>
      <c r="N643" s="24">
        <v>50160</v>
      </c>
    </row>
    <row r="644" spans="1:14" ht="26.25">
      <c r="A644" s="20">
        <v>397000</v>
      </c>
      <c r="B644" s="23" t="s">
        <v>711</v>
      </c>
      <c r="C644" s="24">
        <v>74510</v>
      </c>
      <c r="D644" s="24">
        <v>72310</v>
      </c>
      <c r="E644" s="24">
        <v>70110</v>
      </c>
      <c r="F644" s="24">
        <v>67910</v>
      </c>
      <c r="G644" s="24">
        <v>65710</v>
      </c>
      <c r="H644" s="24">
        <v>63510</v>
      </c>
      <c r="I644" s="24">
        <v>61310</v>
      </c>
      <c r="J644" s="24">
        <v>59110</v>
      </c>
      <c r="K644" s="24">
        <v>56910</v>
      </c>
      <c r="L644" s="24">
        <v>54710</v>
      </c>
      <c r="M644" s="24">
        <v>52510</v>
      </c>
      <c r="N644" s="24">
        <v>50310</v>
      </c>
    </row>
    <row r="645" spans="1:14" ht="26.25">
      <c r="A645" s="20">
        <v>397500</v>
      </c>
      <c r="B645" s="23" t="s">
        <v>712</v>
      </c>
      <c r="C645" s="24">
        <v>74660</v>
      </c>
      <c r="D645" s="24">
        <v>72460</v>
      </c>
      <c r="E645" s="24">
        <v>70260</v>
      </c>
      <c r="F645" s="24">
        <v>68060</v>
      </c>
      <c r="G645" s="24">
        <v>65860</v>
      </c>
      <c r="H645" s="24">
        <v>63660</v>
      </c>
      <c r="I645" s="24">
        <v>61460</v>
      </c>
      <c r="J645" s="24">
        <v>59260</v>
      </c>
      <c r="K645" s="24">
        <v>57060</v>
      </c>
      <c r="L645" s="24">
        <v>54860</v>
      </c>
      <c r="M645" s="24">
        <v>52660</v>
      </c>
      <c r="N645" s="24">
        <v>50460</v>
      </c>
    </row>
    <row r="646" spans="1:14" ht="26.25">
      <c r="A646" s="20">
        <v>398000</v>
      </c>
      <c r="B646" s="23" t="s">
        <v>713</v>
      </c>
      <c r="C646" s="24">
        <v>74810</v>
      </c>
      <c r="D646" s="24">
        <v>72610</v>
      </c>
      <c r="E646" s="24">
        <v>70410</v>
      </c>
      <c r="F646" s="24">
        <v>68210</v>
      </c>
      <c r="G646" s="24">
        <v>66010</v>
      </c>
      <c r="H646" s="24">
        <v>63810</v>
      </c>
      <c r="I646" s="24">
        <v>61610</v>
      </c>
      <c r="J646" s="24">
        <v>59410</v>
      </c>
      <c r="K646" s="24">
        <v>57210</v>
      </c>
      <c r="L646" s="24">
        <v>55010</v>
      </c>
      <c r="M646" s="24">
        <v>52810</v>
      </c>
      <c r="N646" s="24">
        <v>50610</v>
      </c>
    </row>
    <row r="647" spans="1:14" ht="26.25">
      <c r="A647" s="20">
        <v>398500</v>
      </c>
      <c r="B647" s="23" t="s">
        <v>714</v>
      </c>
      <c r="C647" s="24">
        <v>74960</v>
      </c>
      <c r="D647" s="24">
        <v>72760</v>
      </c>
      <c r="E647" s="24">
        <v>70560</v>
      </c>
      <c r="F647" s="24">
        <v>68360</v>
      </c>
      <c r="G647" s="24">
        <v>66160</v>
      </c>
      <c r="H647" s="24">
        <v>63960</v>
      </c>
      <c r="I647" s="24">
        <v>61760</v>
      </c>
      <c r="J647" s="24">
        <v>59560</v>
      </c>
      <c r="K647" s="24">
        <v>57360</v>
      </c>
      <c r="L647" s="24">
        <v>55160</v>
      </c>
      <c r="M647" s="24">
        <v>52960</v>
      </c>
      <c r="N647" s="24">
        <v>50760</v>
      </c>
    </row>
    <row r="648" spans="1:14" ht="26.25">
      <c r="A648" s="20">
        <v>399000</v>
      </c>
      <c r="B648" s="23" t="s">
        <v>715</v>
      </c>
      <c r="C648" s="24">
        <v>75110</v>
      </c>
      <c r="D648" s="24">
        <v>72910</v>
      </c>
      <c r="E648" s="24">
        <v>70710</v>
      </c>
      <c r="F648" s="24">
        <v>68510</v>
      </c>
      <c r="G648" s="24">
        <v>66310</v>
      </c>
      <c r="H648" s="24">
        <v>64110</v>
      </c>
      <c r="I648" s="24">
        <v>61910</v>
      </c>
      <c r="J648" s="24">
        <v>59710</v>
      </c>
      <c r="K648" s="24">
        <v>57510</v>
      </c>
      <c r="L648" s="24">
        <v>55310</v>
      </c>
      <c r="M648" s="24">
        <v>53110</v>
      </c>
      <c r="N648" s="24">
        <v>50910</v>
      </c>
    </row>
    <row r="649" spans="1:14" ht="27" thickBot="1">
      <c r="A649" s="20">
        <v>399500</v>
      </c>
      <c r="B649" s="25" t="s">
        <v>716</v>
      </c>
      <c r="C649" s="26">
        <v>75260</v>
      </c>
      <c r="D649" s="26">
        <v>73060</v>
      </c>
      <c r="E649" s="26">
        <v>70860</v>
      </c>
      <c r="F649" s="26">
        <v>68660</v>
      </c>
      <c r="G649" s="26">
        <v>66460</v>
      </c>
      <c r="H649" s="26">
        <v>64260</v>
      </c>
      <c r="I649" s="26">
        <v>62060</v>
      </c>
      <c r="J649" s="26">
        <v>59860</v>
      </c>
      <c r="K649" s="26">
        <v>57660</v>
      </c>
      <c r="L649" s="26">
        <v>55460</v>
      </c>
      <c r="M649" s="26">
        <v>53260</v>
      </c>
      <c r="N649" s="26">
        <v>51060</v>
      </c>
    </row>
    <row r="650" spans="1:14" ht="27" thickTop="1">
      <c r="A650" s="20">
        <v>400000</v>
      </c>
      <c r="B650" s="23" t="s">
        <v>717</v>
      </c>
      <c r="C650" s="24">
        <v>75410</v>
      </c>
      <c r="D650" s="24">
        <v>73210</v>
      </c>
      <c r="E650" s="24">
        <v>71010</v>
      </c>
      <c r="F650" s="24">
        <v>68810</v>
      </c>
      <c r="G650" s="24">
        <v>66610</v>
      </c>
      <c r="H650" s="24">
        <v>64410</v>
      </c>
      <c r="I650" s="24">
        <v>62210</v>
      </c>
      <c r="J650" s="24">
        <v>60010</v>
      </c>
      <c r="K650" s="24">
        <v>57810</v>
      </c>
      <c r="L650" s="24">
        <v>55610</v>
      </c>
      <c r="M650" s="24">
        <v>53410</v>
      </c>
      <c r="N650" s="24">
        <v>51210</v>
      </c>
    </row>
    <row r="651" spans="1:14" ht="26.25">
      <c r="A651" s="20">
        <v>400500</v>
      </c>
      <c r="B651" s="23" t="s">
        <v>718</v>
      </c>
      <c r="C651" s="24">
        <v>75560</v>
      </c>
      <c r="D651" s="24">
        <v>73360</v>
      </c>
      <c r="E651" s="24">
        <v>71160</v>
      </c>
      <c r="F651" s="24">
        <v>68960</v>
      </c>
      <c r="G651" s="24">
        <v>66760</v>
      </c>
      <c r="H651" s="24">
        <v>64560</v>
      </c>
      <c r="I651" s="24">
        <v>62360</v>
      </c>
      <c r="J651" s="24">
        <v>60160</v>
      </c>
      <c r="K651" s="24">
        <v>57960</v>
      </c>
      <c r="L651" s="24">
        <v>55760</v>
      </c>
      <c r="M651" s="24">
        <v>53560</v>
      </c>
      <c r="N651" s="24">
        <v>51360</v>
      </c>
    </row>
    <row r="652" spans="1:14" ht="26.25">
      <c r="A652" s="20">
        <v>401000</v>
      </c>
      <c r="B652" s="23" t="s">
        <v>719</v>
      </c>
      <c r="C652" s="24">
        <v>75710</v>
      </c>
      <c r="D652" s="24">
        <v>73510</v>
      </c>
      <c r="E652" s="24">
        <v>71310</v>
      </c>
      <c r="F652" s="24">
        <v>69110</v>
      </c>
      <c r="G652" s="24">
        <v>66910</v>
      </c>
      <c r="H652" s="24">
        <v>64710</v>
      </c>
      <c r="I652" s="24">
        <v>62510</v>
      </c>
      <c r="J652" s="24">
        <v>60310</v>
      </c>
      <c r="K652" s="24">
        <v>58110</v>
      </c>
      <c r="L652" s="24">
        <v>55910</v>
      </c>
      <c r="M652" s="24">
        <v>53710</v>
      </c>
      <c r="N652" s="24">
        <v>51510</v>
      </c>
    </row>
    <row r="653" spans="1:14" ht="26.25">
      <c r="A653" s="20">
        <v>401500</v>
      </c>
      <c r="B653" s="23" t="s">
        <v>720</v>
      </c>
      <c r="C653" s="24">
        <v>75860</v>
      </c>
      <c r="D653" s="24">
        <v>73660</v>
      </c>
      <c r="E653" s="24">
        <v>71460</v>
      </c>
      <c r="F653" s="24">
        <v>69260</v>
      </c>
      <c r="G653" s="24">
        <v>67060</v>
      </c>
      <c r="H653" s="24">
        <v>64860</v>
      </c>
      <c r="I653" s="24">
        <v>62660</v>
      </c>
      <c r="J653" s="24">
        <v>60460</v>
      </c>
      <c r="K653" s="24">
        <v>58260</v>
      </c>
      <c r="L653" s="24">
        <v>56060</v>
      </c>
      <c r="M653" s="24">
        <v>53860</v>
      </c>
      <c r="N653" s="24">
        <v>51660</v>
      </c>
    </row>
    <row r="654" spans="1:14" ht="26.25">
      <c r="A654" s="20">
        <v>402000</v>
      </c>
      <c r="B654" s="23" t="s">
        <v>721</v>
      </c>
      <c r="C654" s="24">
        <v>76010</v>
      </c>
      <c r="D654" s="24">
        <v>73810</v>
      </c>
      <c r="E654" s="24">
        <v>71610</v>
      </c>
      <c r="F654" s="24">
        <v>69410</v>
      </c>
      <c r="G654" s="24">
        <v>67210</v>
      </c>
      <c r="H654" s="24">
        <v>65010</v>
      </c>
      <c r="I654" s="24">
        <v>62810</v>
      </c>
      <c r="J654" s="24">
        <v>60610</v>
      </c>
      <c r="K654" s="24">
        <v>58410</v>
      </c>
      <c r="L654" s="24">
        <v>56210</v>
      </c>
      <c r="M654" s="24">
        <v>54010</v>
      </c>
      <c r="N654" s="24">
        <v>51810</v>
      </c>
    </row>
    <row r="655" spans="1:14" ht="26.25">
      <c r="A655" s="20">
        <v>402500</v>
      </c>
      <c r="B655" s="23" t="s">
        <v>722</v>
      </c>
      <c r="C655" s="24">
        <v>76160</v>
      </c>
      <c r="D655" s="24">
        <v>73960</v>
      </c>
      <c r="E655" s="24">
        <v>71760</v>
      </c>
      <c r="F655" s="24">
        <v>69560</v>
      </c>
      <c r="G655" s="24">
        <v>67360</v>
      </c>
      <c r="H655" s="24">
        <v>65160</v>
      </c>
      <c r="I655" s="24">
        <v>62960</v>
      </c>
      <c r="J655" s="24">
        <v>60760</v>
      </c>
      <c r="K655" s="24">
        <v>58560</v>
      </c>
      <c r="L655" s="24">
        <v>56360</v>
      </c>
      <c r="M655" s="24">
        <v>54160</v>
      </c>
      <c r="N655" s="24">
        <v>51960</v>
      </c>
    </row>
    <row r="656" spans="1:14" ht="26.25">
      <c r="A656" s="20">
        <v>403000</v>
      </c>
      <c r="B656" s="23" t="s">
        <v>723</v>
      </c>
      <c r="C656" s="24">
        <v>76310</v>
      </c>
      <c r="D656" s="24">
        <v>74110</v>
      </c>
      <c r="E656" s="24">
        <v>71910</v>
      </c>
      <c r="F656" s="24">
        <v>69710</v>
      </c>
      <c r="G656" s="24">
        <v>67510</v>
      </c>
      <c r="H656" s="24">
        <v>65310</v>
      </c>
      <c r="I656" s="24">
        <v>63110</v>
      </c>
      <c r="J656" s="24">
        <v>60910</v>
      </c>
      <c r="K656" s="24">
        <v>58710</v>
      </c>
      <c r="L656" s="24">
        <v>56510</v>
      </c>
      <c r="M656" s="24">
        <v>54310</v>
      </c>
      <c r="N656" s="24">
        <v>52110</v>
      </c>
    </row>
    <row r="657" spans="1:14" ht="26.25">
      <c r="A657" s="20">
        <v>403500</v>
      </c>
      <c r="B657" s="23" t="s">
        <v>724</v>
      </c>
      <c r="C657" s="24">
        <v>76460</v>
      </c>
      <c r="D657" s="24">
        <v>74260</v>
      </c>
      <c r="E657" s="24">
        <v>72060</v>
      </c>
      <c r="F657" s="24">
        <v>69860</v>
      </c>
      <c r="G657" s="24">
        <v>67660</v>
      </c>
      <c r="H657" s="24">
        <v>65460</v>
      </c>
      <c r="I657" s="24">
        <v>63260</v>
      </c>
      <c r="J657" s="24">
        <v>61060</v>
      </c>
      <c r="K657" s="24">
        <v>58860</v>
      </c>
      <c r="L657" s="24">
        <v>56660</v>
      </c>
      <c r="M657" s="24">
        <v>54460</v>
      </c>
      <c r="N657" s="24">
        <v>52260</v>
      </c>
    </row>
    <row r="658" spans="1:14" ht="26.25">
      <c r="A658" s="20">
        <v>404000</v>
      </c>
      <c r="B658" s="23" t="s">
        <v>725</v>
      </c>
      <c r="C658" s="24">
        <v>76610</v>
      </c>
      <c r="D658" s="24">
        <v>74410</v>
      </c>
      <c r="E658" s="24">
        <v>72210</v>
      </c>
      <c r="F658" s="24">
        <v>70010</v>
      </c>
      <c r="G658" s="24">
        <v>67810</v>
      </c>
      <c r="H658" s="24">
        <v>65610</v>
      </c>
      <c r="I658" s="24">
        <v>63410</v>
      </c>
      <c r="J658" s="24">
        <v>61210</v>
      </c>
      <c r="K658" s="24">
        <v>59010</v>
      </c>
      <c r="L658" s="24">
        <v>56810</v>
      </c>
      <c r="M658" s="24">
        <v>54610</v>
      </c>
      <c r="N658" s="24">
        <v>52410</v>
      </c>
    </row>
    <row r="659" spans="1:14" ht="27" thickBot="1">
      <c r="A659" s="20">
        <v>404500</v>
      </c>
      <c r="B659" s="25" t="s">
        <v>726</v>
      </c>
      <c r="C659" s="26">
        <v>76760</v>
      </c>
      <c r="D659" s="26">
        <v>74560</v>
      </c>
      <c r="E659" s="26">
        <v>72360</v>
      </c>
      <c r="F659" s="26">
        <v>70160</v>
      </c>
      <c r="G659" s="26">
        <v>67960</v>
      </c>
      <c r="H659" s="26">
        <v>65760</v>
      </c>
      <c r="I659" s="26">
        <v>63560</v>
      </c>
      <c r="J659" s="26">
        <v>61360</v>
      </c>
      <c r="K659" s="26">
        <v>59160</v>
      </c>
      <c r="L659" s="26">
        <v>56960</v>
      </c>
      <c r="M659" s="26">
        <v>54760</v>
      </c>
      <c r="N659" s="26">
        <v>52560</v>
      </c>
    </row>
    <row r="660" spans="1:14" ht="27" thickTop="1">
      <c r="A660" s="20">
        <v>405000</v>
      </c>
      <c r="B660" s="23" t="s">
        <v>727</v>
      </c>
      <c r="C660" s="24">
        <v>76910</v>
      </c>
      <c r="D660" s="24">
        <v>74710</v>
      </c>
      <c r="E660" s="24">
        <v>72510</v>
      </c>
      <c r="F660" s="24">
        <v>70310</v>
      </c>
      <c r="G660" s="24">
        <v>68110</v>
      </c>
      <c r="H660" s="24">
        <v>65910</v>
      </c>
      <c r="I660" s="24">
        <v>63710</v>
      </c>
      <c r="J660" s="24">
        <v>61510</v>
      </c>
      <c r="K660" s="24">
        <v>59310</v>
      </c>
      <c r="L660" s="24">
        <v>57110</v>
      </c>
      <c r="M660" s="24">
        <v>54910</v>
      </c>
      <c r="N660" s="24">
        <v>52710</v>
      </c>
    </row>
    <row r="661" spans="1:14" ht="26.25">
      <c r="A661" s="20">
        <v>405500</v>
      </c>
      <c r="B661" s="23" t="s">
        <v>728</v>
      </c>
      <c r="C661" s="24">
        <v>77060</v>
      </c>
      <c r="D661" s="24">
        <v>74860</v>
      </c>
      <c r="E661" s="24">
        <v>72660</v>
      </c>
      <c r="F661" s="24">
        <v>70460</v>
      </c>
      <c r="G661" s="24">
        <v>68260</v>
      </c>
      <c r="H661" s="24">
        <v>66060</v>
      </c>
      <c r="I661" s="24">
        <v>63860</v>
      </c>
      <c r="J661" s="24">
        <v>61660</v>
      </c>
      <c r="K661" s="24">
        <v>59460</v>
      </c>
      <c r="L661" s="24">
        <v>57260</v>
      </c>
      <c r="M661" s="24">
        <v>55060</v>
      </c>
      <c r="N661" s="24">
        <v>52860</v>
      </c>
    </row>
    <row r="662" spans="1:14" ht="26.25">
      <c r="A662" s="20">
        <v>406000</v>
      </c>
      <c r="B662" s="23" t="s">
        <v>729</v>
      </c>
      <c r="C662" s="24">
        <v>77210</v>
      </c>
      <c r="D662" s="24">
        <v>75010</v>
      </c>
      <c r="E662" s="24">
        <v>72810</v>
      </c>
      <c r="F662" s="24">
        <v>70610</v>
      </c>
      <c r="G662" s="24">
        <v>68410</v>
      </c>
      <c r="H662" s="24">
        <v>66210</v>
      </c>
      <c r="I662" s="24">
        <v>64010</v>
      </c>
      <c r="J662" s="24">
        <v>61810</v>
      </c>
      <c r="K662" s="24">
        <v>59610</v>
      </c>
      <c r="L662" s="24">
        <v>57410</v>
      </c>
      <c r="M662" s="24">
        <v>55210</v>
      </c>
      <c r="N662" s="24">
        <v>53010</v>
      </c>
    </row>
    <row r="663" spans="1:14" ht="26.25">
      <c r="A663" s="20">
        <v>406500</v>
      </c>
      <c r="B663" s="23" t="s">
        <v>730</v>
      </c>
      <c r="C663" s="24">
        <v>77360</v>
      </c>
      <c r="D663" s="24">
        <v>75160</v>
      </c>
      <c r="E663" s="24">
        <v>72960</v>
      </c>
      <c r="F663" s="24">
        <v>70760</v>
      </c>
      <c r="G663" s="24">
        <v>68560</v>
      </c>
      <c r="H663" s="24">
        <v>66360</v>
      </c>
      <c r="I663" s="24">
        <v>64160</v>
      </c>
      <c r="J663" s="24">
        <v>61960</v>
      </c>
      <c r="K663" s="24">
        <v>59760</v>
      </c>
      <c r="L663" s="24">
        <v>57560</v>
      </c>
      <c r="M663" s="24">
        <v>55360</v>
      </c>
      <c r="N663" s="24">
        <v>53160</v>
      </c>
    </row>
    <row r="664" spans="1:14" ht="26.25">
      <c r="A664" s="20">
        <v>407000</v>
      </c>
      <c r="B664" s="23" t="s">
        <v>731</v>
      </c>
      <c r="C664" s="24">
        <v>77510</v>
      </c>
      <c r="D664" s="24">
        <v>75310</v>
      </c>
      <c r="E664" s="24">
        <v>73110</v>
      </c>
      <c r="F664" s="24">
        <v>70910</v>
      </c>
      <c r="G664" s="24">
        <v>68710</v>
      </c>
      <c r="H664" s="24">
        <v>66510</v>
      </c>
      <c r="I664" s="24">
        <v>64310</v>
      </c>
      <c r="J664" s="24">
        <v>62110</v>
      </c>
      <c r="K664" s="24">
        <v>59910</v>
      </c>
      <c r="L664" s="24">
        <v>57710</v>
      </c>
      <c r="M664" s="24">
        <v>55510</v>
      </c>
      <c r="N664" s="24">
        <v>53310</v>
      </c>
    </row>
    <row r="665" spans="1:14" ht="26.25">
      <c r="A665" s="20">
        <v>407500</v>
      </c>
      <c r="B665" s="23" t="s">
        <v>732</v>
      </c>
      <c r="C665" s="24">
        <v>77660</v>
      </c>
      <c r="D665" s="24">
        <v>75460</v>
      </c>
      <c r="E665" s="24">
        <v>73260</v>
      </c>
      <c r="F665" s="24">
        <v>71060</v>
      </c>
      <c r="G665" s="24">
        <v>68860</v>
      </c>
      <c r="H665" s="24">
        <v>66660</v>
      </c>
      <c r="I665" s="24">
        <v>64460</v>
      </c>
      <c r="J665" s="24">
        <v>62260</v>
      </c>
      <c r="K665" s="24">
        <v>60060</v>
      </c>
      <c r="L665" s="24">
        <v>57860</v>
      </c>
      <c r="M665" s="24">
        <v>55660</v>
      </c>
      <c r="N665" s="24">
        <v>53460</v>
      </c>
    </row>
    <row r="666" spans="1:14" ht="26.25">
      <c r="A666" s="20">
        <v>408000</v>
      </c>
      <c r="B666" s="23" t="s">
        <v>733</v>
      </c>
      <c r="C666" s="24">
        <v>77810</v>
      </c>
      <c r="D666" s="24">
        <v>75610</v>
      </c>
      <c r="E666" s="24">
        <v>73410</v>
      </c>
      <c r="F666" s="24">
        <v>71210</v>
      </c>
      <c r="G666" s="24">
        <v>69010</v>
      </c>
      <c r="H666" s="24">
        <v>66810</v>
      </c>
      <c r="I666" s="24">
        <v>64610</v>
      </c>
      <c r="J666" s="24">
        <v>62410</v>
      </c>
      <c r="K666" s="24">
        <v>60210</v>
      </c>
      <c r="L666" s="24">
        <v>58010</v>
      </c>
      <c r="M666" s="24">
        <v>55810</v>
      </c>
      <c r="N666" s="24">
        <v>53610</v>
      </c>
    </row>
    <row r="667" spans="1:14" ht="26.25">
      <c r="A667" s="20">
        <v>408500</v>
      </c>
      <c r="B667" s="23" t="s">
        <v>734</v>
      </c>
      <c r="C667" s="24">
        <v>77960</v>
      </c>
      <c r="D667" s="24">
        <v>75760</v>
      </c>
      <c r="E667" s="24">
        <v>73560</v>
      </c>
      <c r="F667" s="24">
        <v>71360</v>
      </c>
      <c r="G667" s="24">
        <v>69160</v>
      </c>
      <c r="H667" s="24">
        <v>66960</v>
      </c>
      <c r="I667" s="24">
        <v>64760</v>
      </c>
      <c r="J667" s="24">
        <v>62560</v>
      </c>
      <c r="K667" s="24">
        <v>60360</v>
      </c>
      <c r="L667" s="24">
        <v>58160</v>
      </c>
      <c r="M667" s="24">
        <v>55960</v>
      </c>
      <c r="N667" s="24">
        <v>53760</v>
      </c>
    </row>
    <row r="668" spans="1:14" ht="26.25">
      <c r="A668" s="20">
        <v>409000</v>
      </c>
      <c r="B668" s="23" t="s">
        <v>735</v>
      </c>
      <c r="C668" s="24">
        <v>78110</v>
      </c>
      <c r="D668" s="24">
        <v>75910</v>
      </c>
      <c r="E668" s="24">
        <v>73710</v>
      </c>
      <c r="F668" s="24">
        <v>71510</v>
      </c>
      <c r="G668" s="24">
        <v>69310</v>
      </c>
      <c r="H668" s="24">
        <v>67110</v>
      </c>
      <c r="I668" s="24">
        <v>64910</v>
      </c>
      <c r="J668" s="24">
        <v>62710</v>
      </c>
      <c r="K668" s="24">
        <v>60510</v>
      </c>
      <c r="L668" s="24">
        <v>58310</v>
      </c>
      <c r="M668" s="24">
        <v>56110</v>
      </c>
      <c r="N668" s="24">
        <v>53910</v>
      </c>
    </row>
    <row r="669" spans="1:14" ht="27" thickBot="1">
      <c r="A669" s="20">
        <v>409500</v>
      </c>
      <c r="B669" s="25" t="s">
        <v>736</v>
      </c>
      <c r="C669" s="26">
        <v>78260</v>
      </c>
      <c r="D669" s="26">
        <v>76060</v>
      </c>
      <c r="E669" s="26">
        <v>73860</v>
      </c>
      <c r="F669" s="26">
        <v>71660</v>
      </c>
      <c r="G669" s="26">
        <v>69460</v>
      </c>
      <c r="H669" s="26">
        <v>67260</v>
      </c>
      <c r="I669" s="26">
        <v>65060</v>
      </c>
      <c r="J669" s="26">
        <v>62860</v>
      </c>
      <c r="K669" s="26">
        <v>60660</v>
      </c>
      <c r="L669" s="26">
        <v>58460</v>
      </c>
      <c r="M669" s="26">
        <v>56260</v>
      </c>
      <c r="N669" s="26">
        <v>54060</v>
      </c>
    </row>
    <row r="670" spans="1:14" ht="27" thickTop="1">
      <c r="A670" s="20">
        <v>410000</v>
      </c>
      <c r="B670" s="23" t="s">
        <v>737</v>
      </c>
      <c r="C670" s="24">
        <v>78410</v>
      </c>
      <c r="D670" s="24">
        <v>76210</v>
      </c>
      <c r="E670" s="24">
        <v>74010</v>
      </c>
      <c r="F670" s="24">
        <v>71810</v>
      </c>
      <c r="G670" s="24">
        <v>69610</v>
      </c>
      <c r="H670" s="24">
        <v>67410</v>
      </c>
      <c r="I670" s="24">
        <v>65210</v>
      </c>
      <c r="J670" s="24">
        <v>63010</v>
      </c>
      <c r="K670" s="24">
        <v>60810</v>
      </c>
      <c r="L670" s="24">
        <v>58610</v>
      </c>
      <c r="M670" s="24">
        <v>56410</v>
      </c>
      <c r="N670" s="24">
        <v>54210</v>
      </c>
    </row>
    <row r="671" spans="1:14" ht="26.25">
      <c r="A671" s="20">
        <v>410500</v>
      </c>
      <c r="B671" s="23" t="s">
        <v>738</v>
      </c>
      <c r="C671" s="24">
        <v>78560</v>
      </c>
      <c r="D671" s="24">
        <v>76360</v>
      </c>
      <c r="E671" s="24">
        <v>74160</v>
      </c>
      <c r="F671" s="24">
        <v>71960</v>
      </c>
      <c r="G671" s="24">
        <v>69760</v>
      </c>
      <c r="H671" s="24">
        <v>67560</v>
      </c>
      <c r="I671" s="24">
        <v>65360</v>
      </c>
      <c r="J671" s="24">
        <v>63160</v>
      </c>
      <c r="K671" s="24">
        <v>60960</v>
      </c>
      <c r="L671" s="24">
        <v>58760</v>
      </c>
      <c r="M671" s="24">
        <v>56560</v>
      </c>
      <c r="N671" s="24">
        <v>54360</v>
      </c>
    </row>
    <row r="672" spans="1:14" ht="26.25">
      <c r="A672" s="20">
        <v>411000</v>
      </c>
      <c r="B672" s="23" t="s">
        <v>739</v>
      </c>
      <c r="C672" s="24">
        <v>78710</v>
      </c>
      <c r="D672" s="24">
        <v>76510</v>
      </c>
      <c r="E672" s="24">
        <v>74310</v>
      </c>
      <c r="F672" s="24">
        <v>72110</v>
      </c>
      <c r="G672" s="24">
        <v>69910</v>
      </c>
      <c r="H672" s="24">
        <v>67710</v>
      </c>
      <c r="I672" s="24">
        <v>65510</v>
      </c>
      <c r="J672" s="24">
        <v>63310</v>
      </c>
      <c r="K672" s="24">
        <v>61110</v>
      </c>
      <c r="L672" s="24">
        <v>58910</v>
      </c>
      <c r="M672" s="24">
        <v>56710</v>
      </c>
      <c r="N672" s="24">
        <v>54510</v>
      </c>
    </row>
    <row r="673" spans="1:14" ht="26.25">
      <c r="A673" s="20">
        <v>411500</v>
      </c>
      <c r="B673" s="23" t="s">
        <v>740</v>
      </c>
      <c r="C673" s="24">
        <v>78860</v>
      </c>
      <c r="D673" s="24">
        <v>76660</v>
      </c>
      <c r="E673" s="24">
        <v>74460</v>
      </c>
      <c r="F673" s="24">
        <v>72260</v>
      </c>
      <c r="G673" s="24">
        <v>70060</v>
      </c>
      <c r="H673" s="24">
        <v>67860</v>
      </c>
      <c r="I673" s="24">
        <v>65660</v>
      </c>
      <c r="J673" s="24">
        <v>63460</v>
      </c>
      <c r="K673" s="24">
        <v>61260</v>
      </c>
      <c r="L673" s="24">
        <v>59060</v>
      </c>
      <c r="M673" s="24">
        <v>56860</v>
      </c>
      <c r="N673" s="24">
        <v>54660</v>
      </c>
    </row>
    <row r="674" spans="1:14" ht="26.25">
      <c r="A674" s="20">
        <v>412000</v>
      </c>
      <c r="B674" s="23" t="s">
        <v>741</v>
      </c>
      <c r="C674" s="24">
        <v>79010</v>
      </c>
      <c r="D674" s="24">
        <v>76810</v>
      </c>
      <c r="E674" s="24">
        <v>74610</v>
      </c>
      <c r="F674" s="24">
        <v>72410</v>
      </c>
      <c r="G674" s="24">
        <v>70210</v>
      </c>
      <c r="H674" s="24">
        <v>68010</v>
      </c>
      <c r="I674" s="24">
        <v>65810</v>
      </c>
      <c r="J674" s="24">
        <v>63610</v>
      </c>
      <c r="K674" s="24">
        <v>61410</v>
      </c>
      <c r="L674" s="24">
        <v>59210</v>
      </c>
      <c r="M674" s="24">
        <v>57010</v>
      </c>
      <c r="N674" s="24">
        <v>54810</v>
      </c>
    </row>
    <row r="675" spans="1:14" ht="26.25">
      <c r="A675" s="20">
        <v>412500</v>
      </c>
      <c r="B675" s="23" t="s">
        <v>742</v>
      </c>
      <c r="C675" s="24">
        <v>79160</v>
      </c>
      <c r="D675" s="24">
        <v>76960</v>
      </c>
      <c r="E675" s="24">
        <v>74760</v>
      </c>
      <c r="F675" s="24">
        <v>72560</v>
      </c>
      <c r="G675" s="24">
        <v>70360</v>
      </c>
      <c r="H675" s="24">
        <v>68160</v>
      </c>
      <c r="I675" s="24">
        <v>65960</v>
      </c>
      <c r="J675" s="24">
        <v>63760</v>
      </c>
      <c r="K675" s="24">
        <v>61560</v>
      </c>
      <c r="L675" s="24">
        <v>59360</v>
      </c>
      <c r="M675" s="24">
        <v>57160</v>
      </c>
      <c r="N675" s="24">
        <v>54960</v>
      </c>
    </row>
    <row r="676" spans="1:14" ht="26.25">
      <c r="A676" s="20">
        <v>413000</v>
      </c>
      <c r="B676" s="23" t="s">
        <v>743</v>
      </c>
      <c r="C676" s="24">
        <v>79310</v>
      </c>
      <c r="D676" s="24">
        <v>77110</v>
      </c>
      <c r="E676" s="24">
        <v>74910</v>
      </c>
      <c r="F676" s="24">
        <v>72710</v>
      </c>
      <c r="G676" s="24">
        <v>70510</v>
      </c>
      <c r="H676" s="24">
        <v>68310</v>
      </c>
      <c r="I676" s="24">
        <v>66110</v>
      </c>
      <c r="J676" s="24">
        <v>63910</v>
      </c>
      <c r="K676" s="24">
        <v>61710</v>
      </c>
      <c r="L676" s="24">
        <v>59510</v>
      </c>
      <c r="M676" s="24">
        <v>57310</v>
      </c>
      <c r="N676" s="24">
        <v>55110</v>
      </c>
    </row>
    <row r="677" spans="1:14" ht="26.25">
      <c r="A677" s="20">
        <v>413500</v>
      </c>
      <c r="B677" s="23" t="s">
        <v>744</v>
      </c>
      <c r="C677" s="24">
        <v>79460</v>
      </c>
      <c r="D677" s="24">
        <v>77260</v>
      </c>
      <c r="E677" s="24">
        <v>75060</v>
      </c>
      <c r="F677" s="24">
        <v>72860</v>
      </c>
      <c r="G677" s="24">
        <v>70660</v>
      </c>
      <c r="H677" s="24">
        <v>68460</v>
      </c>
      <c r="I677" s="24">
        <v>66260</v>
      </c>
      <c r="J677" s="24">
        <v>64060</v>
      </c>
      <c r="K677" s="24">
        <v>61860</v>
      </c>
      <c r="L677" s="24">
        <v>59660</v>
      </c>
      <c r="M677" s="24">
        <v>57460</v>
      </c>
      <c r="N677" s="24">
        <v>55260</v>
      </c>
    </row>
    <row r="678" spans="1:14" ht="26.25">
      <c r="A678" s="20">
        <v>414000</v>
      </c>
      <c r="B678" s="23" t="s">
        <v>745</v>
      </c>
      <c r="C678" s="24">
        <v>79610</v>
      </c>
      <c r="D678" s="24">
        <v>77410</v>
      </c>
      <c r="E678" s="24">
        <v>75210</v>
      </c>
      <c r="F678" s="24">
        <v>73010</v>
      </c>
      <c r="G678" s="24">
        <v>70810</v>
      </c>
      <c r="H678" s="24">
        <v>68610</v>
      </c>
      <c r="I678" s="24">
        <v>66410</v>
      </c>
      <c r="J678" s="24">
        <v>64210</v>
      </c>
      <c r="K678" s="24">
        <v>62010</v>
      </c>
      <c r="L678" s="24">
        <v>59810</v>
      </c>
      <c r="M678" s="24">
        <v>57610</v>
      </c>
      <c r="N678" s="24">
        <v>55410</v>
      </c>
    </row>
    <row r="679" spans="1:14" ht="27" thickBot="1">
      <c r="A679" s="20">
        <v>414500</v>
      </c>
      <c r="B679" s="25" t="s">
        <v>746</v>
      </c>
      <c r="C679" s="26">
        <v>79760</v>
      </c>
      <c r="D679" s="26">
        <v>77560</v>
      </c>
      <c r="E679" s="26">
        <v>75360</v>
      </c>
      <c r="F679" s="26">
        <v>73160</v>
      </c>
      <c r="G679" s="26">
        <v>70960</v>
      </c>
      <c r="H679" s="26">
        <v>68760</v>
      </c>
      <c r="I679" s="26">
        <v>66560</v>
      </c>
      <c r="J679" s="26">
        <v>64360</v>
      </c>
      <c r="K679" s="26">
        <v>62160</v>
      </c>
      <c r="L679" s="26">
        <v>59960</v>
      </c>
      <c r="M679" s="26">
        <v>57760</v>
      </c>
      <c r="N679" s="26">
        <v>55560</v>
      </c>
    </row>
    <row r="680" spans="1:14" ht="27" thickTop="1">
      <c r="A680" s="20">
        <v>415000</v>
      </c>
      <c r="B680" s="23" t="s">
        <v>747</v>
      </c>
      <c r="C680" s="24">
        <v>79910</v>
      </c>
      <c r="D680" s="24">
        <v>77710</v>
      </c>
      <c r="E680" s="24">
        <v>75510</v>
      </c>
      <c r="F680" s="24">
        <v>73310</v>
      </c>
      <c r="G680" s="24">
        <v>71110</v>
      </c>
      <c r="H680" s="24">
        <v>68910</v>
      </c>
      <c r="I680" s="24">
        <v>66710</v>
      </c>
      <c r="J680" s="24">
        <v>64510</v>
      </c>
      <c r="K680" s="24">
        <v>62310</v>
      </c>
      <c r="L680" s="24">
        <v>60110</v>
      </c>
      <c r="M680" s="24">
        <v>57910</v>
      </c>
      <c r="N680" s="24">
        <v>55710</v>
      </c>
    </row>
    <row r="681" spans="1:14" ht="26.25">
      <c r="A681" s="20">
        <v>415500</v>
      </c>
      <c r="B681" s="23" t="s">
        <v>748</v>
      </c>
      <c r="C681" s="24">
        <v>80060</v>
      </c>
      <c r="D681" s="24">
        <v>77860</v>
      </c>
      <c r="E681" s="24">
        <v>75660</v>
      </c>
      <c r="F681" s="24">
        <v>73460</v>
      </c>
      <c r="G681" s="24">
        <v>71260</v>
      </c>
      <c r="H681" s="24">
        <v>69060</v>
      </c>
      <c r="I681" s="24">
        <v>66860</v>
      </c>
      <c r="J681" s="24">
        <v>64660</v>
      </c>
      <c r="K681" s="24">
        <v>62460</v>
      </c>
      <c r="L681" s="24">
        <v>60260</v>
      </c>
      <c r="M681" s="24">
        <v>58060</v>
      </c>
      <c r="N681" s="24">
        <v>55860</v>
      </c>
    </row>
    <row r="682" spans="1:14" ht="26.25">
      <c r="A682" s="20">
        <v>416000</v>
      </c>
      <c r="B682" s="23" t="s">
        <v>749</v>
      </c>
      <c r="C682" s="24">
        <v>80210</v>
      </c>
      <c r="D682" s="24">
        <v>78010</v>
      </c>
      <c r="E682" s="24">
        <v>75810</v>
      </c>
      <c r="F682" s="24">
        <v>73610</v>
      </c>
      <c r="G682" s="24">
        <v>71410</v>
      </c>
      <c r="H682" s="24">
        <v>69210</v>
      </c>
      <c r="I682" s="24">
        <v>67010</v>
      </c>
      <c r="J682" s="24">
        <v>64810</v>
      </c>
      <c r="K682" s="24">
        <v>62610</v>
      </c>
      <c r="L682" s="24">
        <v>60410</v>
      </c>
      <c r="M682" s="24">
        <v>58210</v>
      </c>
      <c r="N682" s="24">
        <v>56010</v>
      </c>
    </row>
    <row r="683" spans="1:14" ht="26.25">
      <c r="A683" s="20">
        <v>416500</v>
      </c>
      <c r="B683" s="23" t="s">
        <v>750</v>
      </c>
      <c r="C683" s="24">
        <v>80360</v>
      </c>
      <c r="D683" s="24">
        <v>78160</v>
      </c>
      <c r="E683" s="24">
        <v>75960</v>
      </c>
      <c r="F683" s="24">
        <v>73760</v>
      </c>
      <c r="G683" s="24">
        <v>71560</v>
      </c>
      <c r="H683" s="24">
        <v>69360</v>
      </c>
      <c r="I683" s="24">
        <v>67160</v>
      </c>
      <c r="J683" s="24">
        <v>64960</v>
      </c>
      <c r="K683" s="24">
        <v>62760</v>
      </c>
      <c r="L683" s="24">
        <v>60560</v>
      </c>
      <c r="M683" s="24">
        <v>58360</v>
      </c>
      <c r="N683" s="24">
        <v>56160</v>
      </c>
    </row>
    <row r="684" spans="1:14" ht="26.25">
      <c r="A684" s="20">
        <v>417000</v>
      </c>
      <c r="B684" s="23" t="s">
        <v>751</v>
      </c>
      <c r="C684" s="24">
        <v>80510</v>
      </c>
      <c r="D684" s="24">
        <v>78310</v>
      </c>
      <c r="E684" s="24">
        <v>76110</v>
      </c>
      <c r="F684" s="24">
        <v>73910</v>
      </c>
      <c r="G684" s="24">
        <v>71710</v>
      </c>
      <c r="H684" s="24">
        <v>69510</v>
      </c>
      <c r="I684" s="24">
        <v>67310</v>
      </c>
      <c r="J684" s="24">
        <v>65110</v>
      </c>
      <c r="K684" s="24">
        <v>62910</v>
      </c>
      <c r="L684" s="24">
        <v>60710</v>
      </c>
      <c r="M684" s="24">
        <v>58510</v>
      </c>
      <c r="N684" s="24">
        <v>56310</v>
      </c>
    </row>
    <row r="685" spans="1:14" ht="26.25">
      <c r="A685" s="20">
        <v>417500</v>
      </c>
      <c r="B685" s="23" t="s">
        <v>752</v>
      </c>
      <c r="C685" s="24">
        <v>80660</v>
      </c>
      <c r="D685" s="24">
        <v>78460</v>
      </c>
      <c r="E685" s="24">
        <v>76260</v>
      </c>
      <c r="F685" s="24">
        <v>74060</v>
      </c>
      <c r="G685" s="24">
        <v>71860</v>
      </c>
      <c r="H685" s="24">
        <v>69660</v>
      </c>
      <c r="I685" s="24">
        <v>67460</v>
      </c>
      <c r="J685" s="24">
        <v>65260</v>
      </c>
      <c r="K685" s="24">
        <v>63060</v>
      </c>
      <c r="L685" s="24">
        <v>60860</v>
      </c>
      <c r="M685" s="24">
        <v>58660</v>
      </c>
      <c r="N685" s="24">
        <v>56460</v>
      </c>
    </row>
    <row r="686" spans="1:14" ht="26.25">
      <c r="A686" s="20">
        <v>418000</v>
      </c>
      <c r="B686" s="23" t="s">
        <v>753</v>
      </c>
      <c r="C686" s="24">
        <v>80810</v>
      </c>
      <c r="D686" s="24">
        <v>78610</v>
      </c>
      <c r="E686" s="24">
        <v>76410</v>
      </c>
      <c r="F686" s="24">
        <v>74210</v>
      </c>
      <c r="G686" s="24">
        <v>72010</v>
      </c>
      <c r="H686" s="24">
        <v>69810</v>
      </c>
      <c r="I686" s="24">
        <v>67610</v>
      </c>
      <c r="J686" s="24">
        <v>65410</v>
      </c>
      <c r="K686" s="24">
        <v>63210</v>
      </c>
      <c r="L686" s="24">
        <v>61010</v>
      </c>
      <c r="M686" s="24">
        <v>58810</v>
      </c>
      <c r="N686" s="24">
        <v>56610</v>
      </c>
    </row>
    <row r="687" spans="1:14" ht="26.25">
      <c r="A687" s="20">
        <v>418500</v>
      </c>
      <c r="B687" s="23" t="s">
        <v>754</v>
      </c>
      <c r="C687" s="24">
        <v>80960</v>
      </c>
      <c r="D687" s="24">
        <v>78760</v>
      </c>
      <c r="E687" s="24">
        <v>76560</v>
      </c>
      <c r="F687" s="24">
        <v>74360</v>
      </c>
      <c r="G687" s="24">
        <v>72160</v>
      </c>
      <c r="H687" s="24">
        <v>69960</v>
      </c>
      <c r="I687" s="24">
        <v>67760</v>
      </c>
      <c r="J687" s="24">
        <v>65560</v>
      </c>
      <c r="K687" s="24">
        <v>63360</v>
      </c>
      <c r="L687" s="24">
        <v>61160</v>
      </c>
      <c r="M687" s="24">
        <v>58960</v>
      </c>
      <c r="N687" s="24">
        <v>56760</v>
      </c>
    </row>
    <row r="688" spans="1:14" ht="26.25">
      <c r="A688" s="20">
        <v>419000</v>
      </c>
      <c r="B688" s="23" t="s">
        <v>755</v>
      </c>
      <c r="C688" s="24">
        <v>81110</v>
      </c>
      <c r="D688" s="24">
        <v>78910</v>
      </c>
      <c r="E688" s="24">
        <v>76710</v>
      </c>
      <c r="F688" s="24">
        <v>74510</v>
      </c>
      <c r="G688" s="24">
        <v>72310</v>
      </c>
      <c r="H688" s="24">
        <v>70110</v>
      </c>
      <c r="I688" s="24">
        <v>67910</v>
      </c>
      <c r="J688" s="24">
        <v>65710</v>
      </c>
      <c r="K688" s="24">
        <v>63510</v>
      </c>
      <c r="L688" s="24">
        <v>61310</v>
      </c>
      <c r="M688" s="24">
        <v>59110</v>
      </c>
      <c r="N688" s="24">
        <v>56910</v>
      </c>
    </row>
    <row r="689" spans="1:14" ht="27" thickBot="1">
      <c r="A689" s="20">
        <v>419500</v>
      </c>
      <c r="B689" s="25" t="s">
        <v>756</v>
      </c>
      <c r="C689" s="26">
        <v>81260</v>
      </c>
      <c r="D689" s="26">
        <v>79060</v>
      </c>
      <c r="E689" s="26">
        <v>76860</v>
      </c>
      <c r="F689" s="26">
        <v>74660</v>
      </c>
      <c r="G689" s="26">
        <v>72460</v>
      </c>
      <c r="H689" s="26">
        <v>70260</v>
      </c>
      <c r="I689" s="26">
        <v>68060</v>
      </c>
      <c r="J689" s="26">
        <v>65860</v>
      </c>
      <c r="K689" s="26">
        <v>63660</v>
      </c>
      <c r="L689" s="26">
        <v>61460</v>
      </c>
      <c r="M689" s="26">
        <v>59260</v>
      </c>
      <c r="N689" s="26">
        <v>57060</v>
      </c>
    </row>
    <row r="690" spans="1:14" ht="27" thickTop="1">
      <c r="A690" s="20">
        <v>420000</v>
      </c>
      <c r="B690" s="23" t="s">
        <v>757</v>
      </c>
      <c r="C690" s="24">
        <v>81410</v>
      </c>
      <c r="D690" s="24">
        <v>79210</v>
      </c>
      <c r="E690" s="24">
        <v>77010</v>
      </c>
      <c r="F690" s="24">
        <v>74810</v>
      </c>
      <c r="G690" s="24">
        <v>72610</v>
      </c>
      <c r="H690" s="24">
        <v>70410</v>
      </c>
      <c r="I690" s="24">
        <v>68210</v>
      </c>
      <c r="J690" s="24">
        <v>66010</v>
      </c>
      <c r="K690" s="24">
        <v>63810</v>
      </c>
      <c r="L690" s="24">
        <v>61610</v>
      </c>
      <c r="M690" s="24">
        <v>59410</v>
      </c>
      <c r="N690" s="24">
        <v>57210</v>
      </c>
    </row>
    <row r="691" spans="1:14" ht="26.25">
      <c r="A691" s="20">
        <v>420500</v>
      </c>
      <c r="B691" s="23" t="s">
        <v>758</v>
      </c>
      <c r="C691" s="24">
        <v>81560</v>
      </c>
      <c r="D691" s="24">
        <v>79360</v>
      </c>
      <c r="E691" s="24">
        <v>77160</v>
      </c>
      <c r="F691" s="24">
        <v>74960</v>
      </c>
      <c r="G691" s="24">
        <v>72760</v>
      </c>
      <c r="H691" s="24">
        <v>70560</v>
      </c>
      <c r="I691" s="24">
        <v>68360</v>
      </c>
      <c r="J691" s="24">
        <v>66160</v>
      </c>
      <c r="K691" s="24">
        <v>63960</v>
      </c>
      <c r="L691" s="24">
        <v>61760</v>
      </c>
      <c r="M691" s="24">
        <v>59560</v>
      </c>
      <c r="N691" s="24">
        <v>57360</v>
      </c>
    </row>
    <row r="692" spans="1:14" ht="26.25">
      <c r="A692" s="20">
        <v>421000</v>
      </c>
      <c r="B692" s="23" t="s">
        <v>759</v>
      </c>
      <c r="C692" s="24">
        <v>81710</v>
      </c>
      <c r="D692" s="24">
        <v>79510</v>
      </c>
      <c r="E692" s="24">
        <v>77310</v>
      </c>
      <c r="F692" s="24">
        <v>75110</v>
      </c>
      <c r="G692" s="24">
        <v>72910</v>
      </c>
      <c r="H692" s="24">
        <v>70710</v>
      </c>
      <c r="I692" s="24">
        <v>68510</v>
      </c>
      <c r="J692" s="24">
        <v>66310</v>
      </c>
      <c r="K692" s="24">
        <v>64110</v>
      </c>
      <c r="L692" s="24">
        <v>61910</v>
      </c>
      <c r="M692" s="24">
        <v>59710</v>
      </c>
      <c r="N692" s="24">
        <v>57510</v>
      </c>
    </row>
    <row r="693" spans="1:14" ht="26.25">
      <c r="A693" s="20">
        <v>421500</v>
      </c>
      <c r="B693" s="23" t="s">
        <v>760</v>
      </c>
      <c r="C693" s="24">
        <v>81860</v>
      </c>
      <c r="D693" s="24">
        <v>79660</v>
      </c>
      <c r="E693" s="24">
        <v>77460</v>
      </c>
      <c r="F693" s="24">
        <v>75260</v>
      </c>
      <c r="G693" s="24">
        <v>73060</v>
      </c>
      <c r="H693" s="24">
        <v>70860</v>
      </c>
      <c r="I693" s="24">
        <v>68660</v>
      </c>
      <c r="J693" s="24">
        <v>66460</v>
      </c>
      <c r="K693" s="24">
        <v>64260</v>
      </c>
      <c r="L693" s="24">
        <v>62060</v>
      </c>
      <c r="M693" s="24">
        <v>59860</v>
      </c>
      <c r="N693" s="24">
        <v>57660</v>
      </c>
    </row>
    <row r="694" spans="1:14" ht="26.25">
      <c r="A694" s="20">
        <v>422000</v>
      </c>
      <c r="B694" s="23" t="s">
        <v>761</v>
      </c>
      <c r="C694" s="24">
        <v>82060</v>
      </c>
      <c r="D694" s="24">
        <v>79810</v>
      </c>
      <c r="E694" s="24">
        <v>77610</v>
      </c>
      <c r="F694" s="24">
        <v>75410</v>
      </c>
      <c r="G694" s="24">
        <v>73210</v>
      </c>
      <c r="H694" s="24">
        <v>71010</v>
      </c>
      <c r="I694" s="24">
        <v>68810</v>
      </c>
      <c r="J694" s="24">
        <v>66610</v>
      </c>
      <c r="K694" s="24">
        <v>64410</v>
      </c>
      <c r="L694" s="24">
        <v>62210</v>
      </c>
      <c r="M694" s="24">
        <v>60010</v>
      </c>
      <c r="N694" s="24">
        <v>57810</v>
      </c>
    </row>
    <row r="695" spans="1:14" ht="26.25">
      <c r="A695" s="20">
        <v>422500</v>
      </c>
      <c r="B695" s="23" t="s">
        <v>762</v>
      </c>
      <c r="C695" s="24">
        <v>82260</v>
      </c>
      <c r="D695" s="24">
        <v>79960</v>
      </c>
      <c r="E695" s="24">
        <v>77760</v>
      </c>
      <c r="F695" s="24">
        <v>75560</v>
      </c>
      <c r="G695" s="24">
        <v>73360</v>
      </c>
      <c r="H695" s="24">
        <v>71160</v>
      </c>
      <c r="I695" s="24">
        <v>68960</v>
      </c>
      <c r="J695" s="24">
        <v>66760</v>
      </c>
      <c r="K695" s="24">
        <v>64560</v>
      </c>
      <c r="L695" s="24">
        <v>62360</v>
      </c>
      <c r="M695" s="24">
        <v>60160</v>
      </c>
      <c r="N695" s="24">
        <v>57960</v>
      </c>
    </row>
    <row r="696" spans="1:14" ht="26.25">
      <c r="A696" s="20">
        <v>423000</v>
      </c>
      <c r="B696" s="23" t="s">
        <v>763</v>
      </c>
      <c r="C696" s="24">
        <v>82460</v>
      </c>
      <c r="D696" s="24">
        <v>80110</v>
      </c>
      <c r="E696" s="24">
        <v>77910</v>
      </c>
      <c r="F696" s="24">
        <v>75710</v>
      </c>
      <c r="G696" s="24">
        <v>73510</v>
      </c>
      <c r="H696" s="24">
        <v>71310</v>
      </c>
      <c r="I696" s="24">
        <v>69110</v>
      </c>
      <c r="J696" s="24">
        <v>66910</v>
      </c>
      <c r="K696" s="24">
        <v>64710</v>
      </c>
      <c r="L696" s="24">
        <v>62510</v>
      </c>
      <c r="M696" s="24">
        <v>60310</v>
      </c>
      <c r="N696" s="24">
        <v>58110</v>
      </c>
    </row>
    <row r="697" spans="1:14" ht="26.25">
      <c r="A697" s="20">
        <v>423500</v>
      </c>
      <c r="B697" s="23" t="s">
        <v>764</v>
      </c>
      <c r="C697" s="24">
        <v>82660</v>
      </c>
      <c r="D697" s="24">
        <v>80260</v>
      </c>
      <c r="E697" s="24">
        <v>78060</v>
      </c>
      <c r="F697" s="24">
        <v>75860</v>
      </c>
      <c r="G697" s="24">
        <v>73660</v>
      </c>
      <c r="H697" s="24">
        <v>71460</v>
      </c>
      <c r="I697" s="24">
        <v>69260</v>
      </c>
      <c r="J697" s="24">
        <v>67060</v>
      </c>
      <c r="K697" s="24">
        <v>64860</v>
      </c>
      <c r="L697" s="24">
        <v>62660</v>
      </c>
      <c r="M697" s="24">
        <v>60460</v>
      </c>
      <c r="N697" s="24">
        <v>58260</v>
      </c>
    </row>
    <row r="698" spans="1:14" ht="26.25">
      <c r="A698" s="20">
        <v>424000</v>
      </c>
      <c r="B698" s="23" t="s">
        <v>765</v>
      </c>
      <c r="C698" s="24">
        <v>82860</v>
      </c>
      <c r="D698" s="24">
        <v>80410</v>
      </c>
      <c r="E698" s="24">
        <v>78210</v>
      </c>
      <c r="F698" s="24">
        <v>76010</v>
      </c>
      <c r="G698" s="24">
        <v>73810</v>
      </c>
      <c r="H698" s="24">
        <v>71610</v>
      </c>
      <c r="I698" s="24">
        <v>69410</v>
      </c>
      <c r="J698" s="24">
        <v>67210</v>
      </c>
      <c r="K698" s="24">
        <v>65010</v>
      </c>
      <c r="L698" s="24">
        <v>62810</v>
      </c>
      <c r="M698" s="24">
        <v>60610</v>
      </c>
      <c r="N698" s="24">
        <v>58410</v>
      </c>
    </row>
    <row r="699" spans="1:14" ht="27" thickBot="1">
      <c r="A699" s="20">
        <v>424500</v>
      </c>
      <c r="B699" s="25" t="s">
        <v>766</v>
      </c>
      <c r="C699" s="26">
        <v>83060</v>
      </c>
      <c r="D699" s="26">
        <v>80560</v>
      </c>
      <c r="E699" s="26">
        <v>78360</v>
      </c>
      <c r="F699" s="26">
        <v>76160</v>
      </c>
      <c r="G699" s="26">
        <v>73960</v>
      </c>
      <c r="H699" s="26">
        <v>71760</v>
      </c>
      <c r="I699" s="26">
        <v>69560</v>
      </c>
      <c r="J699" s="26">
        <v>67360</v>
      </c>
      <c r="K699" s="26">
        <v>65160</v>
      </c>
      <c r="L699" s="26">
        <v>62960</v>
      </c>
      <c r="M699" s="26">
        <v>60760</v>
      </c>
      <c r="N699" s="26">
        <v>58560</v>
      </c>
    </row>
    <row r="700" spans="1:14" ht="27" thickTop="1">
      <c r="A700" s="20">
        <v>425000</v>
      </c>
      <c r="B700" s="23" t="s">
        <v>767</v>
      </c>
      <c r="C700" s="24">
        <v>83260</v>
      </c>
      <c r="D700" s="24">
        <v>80710</v>
      </c>
      <c r="E700" s="24">
        <v>78510</v>
      </c>
      <c r="F700" s="24">
        <v>76310</v>
      </c>
      <c r="G700" s="24">
        <v>74110</v>
      </c>
      <c r="H700" s="24">
        <v>71910</v>
      </c>
      <c r="I700" s="24">
        <v>69710</v>
      </c>
      <c r="J700" s="24">
        <v>67510</v>
      </c>
      <c r="K700" s="24">
        <v>65310</v>
      </c>
      <c r="L700" s="24">
        <v>63110</v>
      </c>
      <c r="M700" s="24">
        <v>60910</v>
      </c>
      <c r="N700" s="24">
        <v>58710</v>
      </c>
    </row>
    <row r="701" spans="1:14" ht="26.25">
      <c r="A701" s="20">
        <v>425500</v>
      </c>
      <c r="B701" s="23" t="s">
        <v>768</v>
      </c>
      <c r="C701" s="24">
        <v>83460</v>
      </c>
      <c r="D701" s="24">
        <v>80860</v>
      </c>
      <c r="E701" s="24">
        <v>78660</v>
      </c>
      <c r="F701" s="24">
        <v>76460</v>
      </c>
      <c r="G701" s="24">
        <v>74260</v>
      </c>
      <c r="H701" s="24">
        <v>72060</v>
      </c>
      <c r="I701" s="24">
        <v>69860</v>
      </c>
      <c r="J701" s="24">
        <v>67660</v>
      </c>
      <c r="K701" s="24">
        <v>65460</v>
      </c>
      <c r="L701" s="24">
        <v>63260</v>
      </c>
      <c r="M701" s="24">
        <v>61060</v>
      </c>
      <c r="N701" s="24">
        <v>58860</v>
      </c>
    </row>
    <row r="702" spans="1:14" ht="26.25">
      <c r="A702" s="20">
        <v>426000</v>
      </c>
      <c r="B702" s="23" t="s">
        <v>769</v>
      </c>
      <c r="C702" s="24">
        <v>83660</v>
      </c>
      <c r="D702" s="24">
        <v>81010</v>
      </c>
      <c r="E702" s="24">
        <v>78810</v>
      </c>
      <c r="F702" s="24">
        <v>76610</v>
      </c>
      <c r="G702" s="24">
        <v>74410</v>
      </c>
      <c r="H702" s="24">
        <v>72210</v>
      </c>
      <c r="I702" s="24">
        <v>70010</v>
      </c>
      <c r="J702" s="24">
        <v>67810</v>
      </c>
      <c r="K702" s="24">
        <v>65610</v>
      </c>
      <c r="L702" s="24">
        <v>63410</v>
      </c>
      <c r="M702" s="24">
        <v>61210</v>
      </c>
      <c r="N702" s="24">
        <v>59010</v>
      </c>
    </row>
    <row r="703" spans="1:14" ht="26.25">
      <c r="A703" s="20">
        <v>426500</v>
      </c>
      <c r="B703" s="23" t="s">
        <v>770</v>
      </c>
      <c r="C703" s="24">
        <v>83860</v>
      </c>
      <c r="D703" s="24">
        <v>81160</v>
      </c>
      <c r="E703" s="24">
        <v>78960</v>
      </c>
      <c r="F703" s="24">
        <v>76760</v>
      </c>
      <c r="G703" s="24">
        <v>74560</v>
      </c>
      <c r="H703" s="24">
        <v>72360</v>
      </c>
      <c r="I703" s="24">
        <v>70160</v>
      </c>
      <c r="J703" s="24">
        <v>67960</v>
      </c>
      <c r="K703" s="24">
        <v>65760</v>
      </c>
      <c r="L703" s="24">
        <v>63560</v>
      </c>
      <c r="M703" s="24">
        <v>61360</v>
      </c>
      <c r="N703" s="24">
        <v>59160</v>
      </c>
    </row>
    <row r="704" spans="1:14" ht="26.25">
      <c r="A704" s="20">
        <v>427000</v>
      </c>
      <c r="B704" s="23" t="s">
        <v>771</v>
      </c>
      <c r="C704" s="24">
        <v>84060</v>
      </c>
      <c r="D704" s="24">
        <v>81310</v>
      </c>
      <c r="E704" s="24">
        <v>79110</v>
      </c>
      <c r="F704" s="24">
        <v>76910</v>
      </c>
      <c r="G704" s="24">
        <v>74710</v>
      </c>
      <c r="H704" s="24">
        <v>72510</v>
      </c>
      <c r="I704" s="24">
        <v>70310</v>
      </c>
      <c r="J704" s="24">
        <v>68110</v>
      </c>
      <c r="K704" s="24">
        <v>65910</v>
      </c>
      <c r="L704" s="24">
        <v>63710</v>
      </c>
      <c r="M704" s="24">
        <v>61510</v>
      </c>
      <c r="N704" s="24">
        <v>59310</v>
      </c>
    </row>
    <row r="705" spans="1:14" ht="26.25">
      <c r="A705" s="20">
        <v>427500</v>
      </c>
      <c r="B705" s="23" t="s">
        <v>772</v>
      </c>
      <c r="C705" s="24">
        <v>84260</v>
      </c>
      <c r="D705" s="24">
        <v>81460</v>
      </c>
      <c r="E705" s="24">
        <v>79260</v>
      </c>
      <c r="F705" s="24">
        <v>77060</v>
      </c>
      <c r="G705" s="24">
        <v>74860</v>
      </c>
      <c r="H705" s="24">
        <v>72660</v>
      </c>
      <c r="I705" s="24">
        <v>70460</v>
      </c>
      <c r="J705" s="24">
        <v>68260</v>
      </c>
      <c r="K705" s="24">
        <v>66060</v>
      </c>
      <c r="L705" s="24">
        <v>63860</v>
      </c>
      <c r="M705" s="24">
        <v>61660</v>
      </c>
      <c r="N705" s="24">
        <v>59460</v>
      </c>
    </row>
    <row r="706" spans="1:14" ht="26.25">
      <c r="A706" s="20">
        <v>428000</v>
      </c>
      <c r="B706" s="23" t="s">
        <v>773</v>
      </c>
      <c r="C706" s="24">
        <v>84460</v>
      </c>
      <c r="D706" s="24">
        <v>81610</v>
      </c>
      <c r="E706" s="24">
        <v>79410</v>
      </c>
      <c r="F706" s="24">
        <v>77210</v>
      </c>
      <c r="G706" s="24">
        <v>75010</v>
      </c>
      <c r="H706" s="24">
        <v>72810</v>
      </c>
      <c r="I706" s="24">
        <v>70610</v>
      </c>
      <c r="J706" s="24">
        <v>68410</v>
      </c>
      <c r="K706" s="24">
        <v>66210</v>
      </c>
      <c r="L706" s="24">
        <v>64010</v>
      </c>
      <c r="M706" s="24">
        <v>61810</v>
      </c>
      <c r="N706" s="24">
        <v>59610</v>
      </c>
    </row>
    <row r="707" spans="1:14" ht="26.25">
      <c r="A707" s="20">
        <v>428500</v>
      </c>
      <c r="B707" s="23" t="s">
        <v>774</v>
      </c>
      <c r="C707" s="24">
        <v>84660</v>
      </c>
      <c r="D707" s="24">
        <v>81760</v>
      </c>
      <c r="E707" s="24">
        <v>79560</v>
      </c>
      <c r="F707" s="24">
        <v>77360</v>
      </c>
      <c r="G707" s="24">
        <v>75160</v>
      </c>
      <c r="H707" s="24">
        <v>72960</v>
      </c>
      <c r="I707" s="24">
        <v>70760</v>
      </c>
      <c r="J707" s="24">
        <v>68560</v>
      </c>
      <c r="K707" s="24">
        <v>66360</v>
      </c>
      <c r="L707" s="24">
        <v>64160</v>
      </c>
      <c r="M707" s="24">
        <v>61960</v>
      </c>
      <c r="N707" s="24">
        <v>59760</v>
      </c>
    </row>
    <row r="708" spans="1:14" ht="26.25">
      <c r="A708" s="20">
        <v>429000</v>
      </c>
      <c r="B708" s="23" t="s">
        <v>775</v>
      </c>
      <c r="C708" s="24">
        <v>84860</v>
      </c>
      <c r="D708" s="24">
        <v>81930</v>
      </c>
      <c r="E708" s="24">
        <v>79710</v>
      </c>
      <c r="F708" s="24">
        <v>77510</v>
      </c>
      <c r="G708" s="24">
        <v>75310</v>
      </c>
      <c r="H708" s="24">
        <v>73110</v>
      </c>
      <c r="I708" s="24">
        <v>70910</v>
      </c>
      <c r="J708" s="24">
        <v>68710</v>
      </c>
      <c r="K708" s="24">
        <v>66510</v>
      </c>
      <c r="L708" s="24">
        <v>64310</v>
      </c>
      <c r="M708" s="24">
        <v>62110</v>
      </c>
      <c r="N708" s="24">
        <v>59910</v>
      </c>
    </row>
    <row r="709" spans="1:14" ht="27" thickBot="1">
      <c r="A709" s="20">
        <v>429500</v>
      </c>
      <c r="B709" s="25" t="s">
        <v>776</v>
      </c>
      <c r="C709" s="26">
        <v>85060</v>
      </c>
      <c r="D709" s="26">
        <v>82130</v>
      </c>
      <c r="E709" s="26">
        <v>79860</v>
      </c>
      <c r="F709" s="26">
        <v>77660</v>
      </c>
      <c r="G709" s="26">
        <v>75460</v>
      </c>
      <c r="H709" s="26">
        <v>73260</v>
      </c>
      <c r="I709" s="26">
        <v>71060</v>
      </c>
      <c r="J709" s="26">
        <v>68860</v>
      </c>
      <c r="K709" s="26">
        <v>66660</v>
      </c>
      <c r="L709" s="26">
        <v>64460</v>
      </c>
      <c r="M709" s="26">
        <v>62260</v>
      </c>
      <c r="N709" s="26">
        <v>60060</v>
      </c>
    </row>
    <row r="710" spans="1:14" ht="27" thickTop="1">
      <c r="A710" s="20">
        <v>430000</v>
      </c>
      <c r="B710" s="23" t="s">
        <v>777</v>
      </c>
      <c r="C710" s="24">
        <v>85260</v>
      </c>
      <c r="D710" s="24">
        <v>82330</v>
      </c>
      <c r="E710" s="24">
        <v>80010</v>
      </c>
      <c r="F710" s="24">
        <v>77810</v>
      </c>
      <c r="G710" s="24">
        <v>75610</v>
      </c>
      <c r="H710" s="24">
        <v>73410</v>
      </c>
      <c r="I710" s="24">
        <v>71210</v>
      </c>
      <c r="J710" s="24">
        <v>69010</v>
      </c>
      <c r="K710" s="24">
        <v>66810</v>
      </c>
      <c r="L710" s="24">
        <v>64610</v>
      </c>
      <c r="M710" s="24">
        <v>62410</v>
      </c>
      <c r="N710" s="24">
        <v>60210</v>
      </c>
    </row>
    <row r="711" spans="1:14" ht="26.25">
      <c r="A711" s="20">
        <v>430500</v>
      </c>
      <c r="B711" s="23" t="s">
        <v>778</v>
      </c>
      <c r="C711" s="24">
        <v>85460</v>
      </c>
      <c r="D711" s="24">
        <v>82530</v>
      </c>
      <c r="E711" s="24">
        <v>80160</v>
      </c>
      <c r="F711" s="24">
        <v>77960</v>
      </c>
      <c r="G711" s="24">
        <v>75760</v>
      </c>
      <c r="H711" s="24">
        <v>73560</v>
      </c>
      <c r="I711" s="24">
        <v>71360</v>
      </c>
      <c r="J711" s="24">
        <v>69160</v>
      </c>
      <c r="K711" s="24">
        <v>66960</v>
      </c>
      <c r="L711" s="24">
        <v>64760</v>
      </c>
      <c r="M711" s="24">
        <v>62560</v>
      </c>
      <c r="N711" s="24">
        <v>60360</v>
      </c>
    </row>
    <row r="712" spans="1:14" ht="26.25">
      <c r="A712" s="20">
        <v>431000</v>
      </c>
      <c r="B712" s="23" t="s">
        <v>779</v>
      </c>
      <c r="C712" s="24">
        <v>85660</v>
      </c>
      <c r="D712" s="24">
        <v>82730</v>
      </c>
      <c r="E712" s="24">
        <v>80310</v>
      </c>
      <c r="F712" s="24">
        <v>78110</v>
      </c>
      <c r="G712" s="24">
        <v>75910</v>
      </c>
      <c r="H712" s="24">
        <v>73710</v>
      </c>
      <c r="I712" s="24">
        <v>71510</v>
      </c>
      <c r="J712" s="24">
        <v>69310</v>
      </c>
      <c r="K712" s="24">
        <v>67110</v>
      </c>
      <c r="L712" s="24">
        <v>64910</v>
      </c>
      <c r="M712" s="24">
        <v>62710</v>
      </c>
      <c r="N712" s="24">
        <v>60510</v>
      </c>
    </row>
    <row r="713" spans="1:14" ht="26.25">
      <c r="A713" s="20">
        <v>431500</v>
      </c>
      <c r="B713" s="23" t="s">
        <v>780</v>
      </c>
      <c r="C713" s="24">
        <v>85860</v>
      </c>
      <c r="D713" s="24">
        <v>82930</v>
      </c>
      <c r="E713" s="24">
        <v>80460</v>
      </c>
      <c r="F713" s="24">
        <v>78260</v>
      </c>
      <c r="G713" s="24">
        <v>76060</v>
      </c>
      <c r="H713" s="24">
        <v>73860</v>
      </c>
      <c r="I713" s="24">
        <v>71660</v>
      </c>
      <c r="J713" s="24">
        <v>69460</v>
      </c>
      <c r="K713" s="24">
        <v>67260</v>
      </c>
      <c r="L713" s="24">
        <v>65060</v>
      </c>
      <c r="M713" s="24">
        <v>62860</v>
      </c>
      <c r="N713" s="24">
        <v>60660</v>
      </c>
    </row>
    <row r="714" spans="1:14" ht="26.25">
      <c r="A714" s="20">
        <v>432000</v>
      </c>
      <c r="B714" s="23" t="s">
        <v>781</v>
      </c>
      <c r="C714" s="24">
        <v>86060</v>
      </c>
      <c r="D714" s="24">
        <v>83130</v>
      </c>
      <c r="E714" s="24">
        <v>80610</v>
      </c>
      <c r="F714" s="24">
        <v>78410</v>
      </c>
      <c r="G714" s="24">
        <v>76210</v>
      </c>
      <c r="H714" s="24">
        <v>74010</v>
      </c>
      <c r="I714" s="24">
        <v>71810</v>
      </c>
      <c r="J714" s="24">
        <v>69610</v>
      </c>
      <c r="K714" s="24">
        <v>67410</v>
      </c>
      <c r="L714" s="24">
        <v>65210</v>
      </c>
      <c r="M714" s="24">
        <v>63010</v>
      </c>
      <c r="N714" s="24">
        <v>60810</v>
      </c>
    </row>
    <row r="715" spans="1:14" ht="26.25">
      <c r="A715" s="20">
        <v>432500</v>
      </c>
      <c r="B715" s="23" t="s">
        <v>782</v>
      </c>
      <c r="C715" s="24">
        <v>86260</v>
      </c>
      <c r="D715" s="24">
        <v>83330</v>
      </c>
      <c r="E715" s="24">
        <v>80760</v>
      </c>
      <c r="F715" s="24">
        <v>78560</v>
      </c>
      <c r="G715" s="24">
        <v>76360</v>
      </c>
      <c r="H715" s="24">
        <v>74160</v>
      </c>
      <c r="I715" s="24">
        <v>71960</v>
      </c>
      <c r="J715" s="24">
        <v>69760</v>
      </c>
      <c r="K715" s="24">
        <v>67560</v>
      </c>
      <c r="L715" s="24">
        <v>65360</v>
      </c>
      <c r="M715" s="24">
        <v>63160</v>
      </c>
      <c r="N715" s="24">
        <v>60960</v>
      </c>
    </row>
    <row r="716" spans="1:14" ht="26.25">
      <c r="A716" s="20">
        <v>433000</v>
      </c>
      <c r="B716" s="23" t="s">
        <v>783</v>
      </c>
      <c r="C716" s="24">
        <v>86460</v>
      </c>
      <c r="D716" s="24">
        <v>83530</v>
      </c>
      <c r="E716" s="24">
        <v>80910</v>
      </c>
      <c r="F716" s="24">
        <v>78710</v>
      </c>
      <c r="G716" s="24">
        <v>76510</v>
      </c>
      <c r="H716" s="24">
        <v>74310</v>
      </c>
      <c r="I716" s="24">
        <v>72110</v>
      </c>
      <c r="J716" s="24">
        <v>69910</v>
      </c>
      <c r="K716" s="24">
        <v>67710</v>
      </c>
      <c r="L716" s="24">
        <v>65510</v>
      </c>
      <c r="M716" s="24">
        <v>63310</v>
      </c>
      <c r="N716" s="24">
        <v>61110</v>
      </c>
    </row>
    <row r="717" spans="1:14" ht="26.25">
      <c r="A717" s="20">
        <v>433500</v>
      </c>
      <c r="B717" s="23" t="s">
        <v>784</v>
      </c>
      <c r="C717" s="24">
        <v>86660</v>
      </c>
      <c r="D717" s="24">
        <v>83730</v>
      </c>
      <c r="E717" s="24">
        <v>81060</v>
      </c>
      <c r="F717" s="24">
        <v>78860</v>
      </c>
      <c r="G717" s="24">
        <v>76660</v>
      </c>
      <c r="H717" s="24">
        <v>74460</v>
      </c>
      <c r="I717" s="24">
        <v>72260</v>
      </c>
      <c r="J717" s="24">
        <v>70060</v>
      </c>
      <c r="K717" s="24">
        <v>67860</v>
      </c>
      <c r="L717" s="24">
        <v>65660</v>
      </c>
      <c r="M717" s="24">
        <v>63460</v>
      </c>
      <c r="N717" s="24">
        <v>61260</v>
      </c>
    </row>
    <row r="718" spans="1:14" ht="26.25">
      <c r="A718" s="20">
        <v>434000</v>
      </c>
      <c r="B718" s="23" t="s">
        <v>785</v>
      </c>
      <c r="C718" s="24">
        <v>86860</v>
      </c>
      <c r="D718" s="24">
        <v>83930</v>
      </c>
      <c r="E718" s="24">
        <v>81210</v>
      </c>
      <c r="F718" s="24">
        <v>79010</v>
      </c>
      <c r="G718" s="24">
        <v>76810</v>
      </c>
      <c r="H718" s="24">
        <v>74610</v>
      </c>
      <c r="I718" s="24">
        <v>72410</v>
      </c>
      <c r="J718" s="24">
        <v>70210</v>
      </c>
      <c r="K718" s="24">
        <v>68010</v>
      </c>
      <c r="L718" s="24">
        <v>65810</v>
      </c>
      <c r="M718" s="24">
        <v>63610</v>
      </c>
      <c r="N718" s="24">
        <v>61410</v>
      </c>
    </row>
    <row r="719" spans="1:14" ht="27" thickBot="1">
      <c r="A719" s="20">
        <v>434500</v>
      </c>
      <c r="B719" s="25" t="s">
        <v>786</v>
      </c>
      <c r="C719" s="26">
        <v>87060</v>
      </c>
      <c r="D719" s="26">
        <v>84130</v>
      </c>
      <c r="E719" s="26">
        <v>81360</v>
      </c>
      <c r="F719" s="26">
        <v>79160</v>
      </c>
      <c r="G719" s="26">
        <v>76960</v>
      </c>
      <c r="H719" s="26">
        <v>74760</v>
      </c>
      <c r="I719" s="26">
        <v>72560</v>
      </c>
      <c r="J719" s="26">
        <v>70360</v>
      </c>
      <c r="K719" s="26">
        <v>68160</v>
      </c>
      <c r="L719" s="26">
        <v>65960</v>
      </c>
      <c r="M719" s="26">
        <v>63760</v>
      </c>
      <c r="N719" s="26">
        <v>61560</v>
      </c>
    </row>
    <row r="720" spans="1:14" ht="27" thickTop="1">
      <c r="A720" s="20">
        <v>435000</v>
      </c>
      <c r="B720" s="23" t="s">
        <v>787</v>
      </c>
      <c r="C720" s="24">
        <v>87260</v>
      </c>
      <c r="D720" s="24">
        <v>84330</v>
      </c>
      <c r="E720" s="24">
        <v>81510</v>
      </c>
      <c r="F720" s="24">
        <v>79310</v>
      </c>
      <c r="G720" s="24">
        <v>77110</v>
      </c>
      <c r="H720" s="24">
        <v>74910</v>
      </c>
      <c r="I720" s="24">
        <v>72710</v>
      </c>
      <c r="J720" s="24">
        <v>70510</v>
      </c>
      <c r="K720" s="24">
        <v>68310</v>
      </c>
      <c r="L720" s="24">
        <v>66110</v>
      </c>
      <c r="M720" s="24">
        <v>63910</v>
      </c>
      <c r="N720" s="24">
        <v>61710</v>
      </c>
    </row>
    <row r="721" spans="1:14" ht="26.25">
      <c r="A721" s="20">
        <v>435500</v>
      </c>
      <c r="B721" s="23" t="s">
        <v>788</v>
      </c>
      <c r="C721" s="24">
        <v>87460</v>
      </c>
      <c r="D721" s="24">
        <v>84530</v>
      </c>
      <c r="E721" s="24">
        <v>81660</v>
      </c>
      <c r="F721" s="24">
        <v>79460</v>
      </c>
      <c r="G721" s="24">
        <v>77260</v>
      </c>
      <c r="H721" s="24">
        <v>75060</v>
      </c>
      <c r="I721" s="24">
        <v>72860</v>
      </c>
      <c r="J721" s="24">
        <v>70660</v>
      </c>
      <c r="K721" s="24">
        <v>68460</v>
      </c>
      <c r="L721" s="24">
        <v>66260</v>
      </c>
      <c r="M721" s="24">
        <v>64060</v>
      </c>
      <c r="N721" s="24">
        <v>61860</v>
      </c>
    </row>
    <row r="722" spans="1:14" ht="26.25">
      <c r="A722" s="20">
        <v>436000</v>
      </c>
      <c r="B722" s="23" t="s">
        <v>789</v>
      </c>
      <c r="C722" s="24">
        <v>87660</v>
      </c>
      <c r="D722" s="24">
        <v>84730</v>
      </c>
      <c r="E722" s="24">
        <v>81810</v>
      </c>
      <c r="F722" s="24">
        <v>79610</v>
      </c>
      <c r="G722" s="24">
        <v>77410</v>
      </c>
      <c r="H722" s="24">
        <v>75210</v>
      </c>
      <c r="I722" s="24">
        <v>73010</v>
      </c>
      <c r="J722" s="24">
        <v>70810</v>
      </c>
      <c r="K722" s="24">
        <v>68610</v>
      </c>
      <c r="L722" s="24">
        <v>66410</v>
      </c>
      <c r="M722" s="24">
        <v>64210</v>
      </c>
      <c r="N722" s="24">
        <v>62010</v>
      </c>
    </row>
    <row r="723" spans="1:14" ht="26.25">
      <c r="A723" s="20">
        <v>436500</v>
      </c>
      <c r="B723" s="23" t="s">
        <v>790</v>
      </c>
      <c r="C723" s="24">
        <v>87860</v>
      </c>
      <c r="D723" s="24">
        <v>84930</v>
      </c>
      <c r="E723" s="24">
        <v>82000</v>
      </c>
      <c r="F723" s="24">
        <v>79760</v>
      </c>
      <c r="G723" s="24">
        <v>77560</v>
      </c>
      <c r="H723" s="24">
        <v>75360</v>
      </c>
      <c r="I723" s="24">
        <v>73160</v>
      </c>
      <c r="J723" s="24">
        <v>70960</v>
      </c>
      <c r="K723" s="24">
        <v>68760</v>
      </c>
      <c r="L723" s="24">
        <v>66560</v>
      </c>
      <c r="M723" s="24">
        <v>64360</v>
      </c>
      <c r="N723" s="24">
        <v>62160</v>
      </c>
    </row>
    <row r="724" spans="1:14" ht="26.25">
      <c r="A724" s="20">
        <v>437000</v>
      </c>
      <c r="B724" s="23" t="s">
        <v>791</v>
      </c>
      <c r="C724" s="24">
        <v>88060</v>
      </c>
      <c r="D724" s="24">
        <v>85130</v>
      </c>
      <c r="E724" s="24">
        <v>82200</v>
      </c>
      <c r="F724" s="24">
        <v>79910</v>
      </c>
      <c r="G724" s="24">
        <v>77710</v>
      </c>
      <c r="H724" s="24">
        <v>75510</v>
      </c>
      <c r="I724" s="24">
        <v>73310</v>
      </c>
      <c r="J724" s="24">
        <v>71110</v>
      </c>
      <c r="K724" s="24">
        <v>68910</v>
      </c>
      <c r="L724" s="24">
        <v>66710</v>
      </c>
      <c r="M724" s="24">
        <v>64510</v>
      </c>
      <c r="N724" s="24">
        <v>62310</v>
      </c>
    </row>
    <row r="725" spans="1:14" ht="26.25">
      <c r="A725" s="20">
        <v>437500</v>
      </c>
      <c r="B725" s="23" t="s">
        <v>792</v>
      </c>
      <c r="C725" s="24">
        <v>88260</v>
      </c>
      <c r="D725" s="24">
        <v>85330</v>
      </c>
      <c r="E725" s="24">
        <v>82400</v>
      </c>
      <c r="F725" s="24">
        <v>80060</v>
      </c>
      <c r="G725" s="24">
        <v>77860</v>
      </c>
      <c r="H725" s="24">
        <v>75660</v>
      </c>
      <c r="I725" s="24">
        <v>73460</v>
      </c>
      <c r="J725" s="24">
        <v>71260</v>
      </c>
      <c r="K725" s="24">
        <v>69060</v>
      </c>
      <c r="L725" s="24">
        <v>66860</v>
      </c>
      <c r="M725" s="24">
        <v>64660</v>
      </c>
      <c r="N725" s="24">
        <v>62460</v>
      </c>
    </row>
    <row r="726" spans="1:14" ht="26.25">
      <c r="A726" s="20">
        <v>438000</v>
      </c>
      <c r="B726" s="23" t="s">
        <v>793</v>
      </c>
      <c r="C726" s="24">
        <v>88460</v>
      </c>
      <c r="D726" s="24">
        <v>85530</v>
      </c>
      <c r="E726" s="24">
        <v>82600</v>
      </c>
      <c r="F726" s="24">
        <v>80210</v>
      </c>
      <c r="G726" s="24">
        <v>78010</v>
      </c>
      <c r="H726" s="24">
        <v>75810</v>
      </c>
      <c r="I726" s="24">
        <v>73610</v>
      </c>
      <c r="J726" s="24">
        <v>71410</v>
      </c>
      <c r="K726" s="24">
        <v>69210</v>
      </c>
      <c r="L726" s="24">
        <v>67010</v>
      </c>
      <c r="M726" s="24">
        <v>64810</v>
      </c>
      <c r="N726" s="24">
        <v>62610</v>
      </c>
    </row>
    <row r="727" spans="1:14" ht="26.25">
      <c r="A727" s="20">
        <v>438500</v>
      </c>
      <c r="B727" s="23" t="s">
        <v>794</v>
      </c>
      <c r="C727" s="24">
        <v>88660</v>
      </c>
      <c r="D727" s="24">
        <v>85730</v>
      </c>
      <c r="E727" s="24">
        <v>82800</v>
      </c>
      <c r="F727" s="24">
        <v>80360</v>
      </c>
      <c r="G727" s="24">
        <v>78160</v>
      </c>
      <c r="H727" s="24">
        <v>75960</v>
      </c>
      <c r="I727" s="24">
        <v>73760</v>
      </c>
      <c r="J727" s="24">
        <v>71560</v>
      </c>
      <c r="K727" s="24">
        <v>69360</v>
      </c>
      <c r="L727" s="24">
        <v>67160</v>
      </c>
      <c r="M727" s="24">
        <v>64960</v>
      </c>
      <c r="N727" s="24">
        <v>62760</v>
      </c>
    </row>
    <row r="728" spans="1:14" ht="26.25">
      <c r="A728" s="20">
        <v>439000</v>
      </c>
      <c r="B728" s="23" t="s">
        <v>795</v>
      </c>
      <c r="C728" s="24">
        <v>88860</v>
      </c>
      <c r="D728" s="24">
        <v>85930</v>
      </c>
      <c r="E728" s="24">
        <v>83000</v>
      </c>
      <c r="F728" s="24">
        <v>80510</v>
      </c>
      <c r="G728" s="24">
        <v>78310</v>
      </c>
      <c r="H728" s="24">
        <v>76110</v>
      </c>
      <c r="I728" s="24">
        <v>73910</v>
      </c>
      <c r="J728" s="24">
        <v>71710</v>
      </c>
      <c r="K728" s="24">
        <v>69510</v>
      </c>
      <c r="L728" s="24">
        <v>67310</v>
      </c>
      <c r="M728" s="24">
        <v>65110</v>
      </c>
      <c r="N728" s="24">
        <v>62910</v>
      </c>
    </row>
    <row r="729" spans="1:14" ht="27" thickBot="1">
      <c r="A729" s="20">
        <v>439500</v>
      </c>
      <c r="B729" s="25" t="s">
        <v>796</v>
      </c>
      <c r="C729" s="26">
        <v>89060</v>
      </c>
      <c r="D729" s="26">
        <v>86130</v>
      </c>
      <c r="E729" s="26">
        <v>83200</v>
      </c>
      <c r="F729" s="26">
        <v>80660</v>
      </c>
      <c r="G729" s="26">
        <v>78460</v>
      </c>
      <c r="H729" s="26">
        <v>76260</v>
      </c>
      <c r="I729" s="26">
        <v>74060</v>
      </c>
      <c r="J729" s="26">
        <v>71860</v>
      </c>
      <c r="K729" s="26">
        <v>69660</v>
      </c>
      <c r="L729" s="26">
        <v>67460</v>
      </c>
      <c r="M729" s="26">
        <v>65260</v>
      </c>
      <c r="N729" s="26">
        <v>63060</v>
      </c>
    </row>
    <row r="730" spans="1:14" ht="27" thickTop="1">
      <c r="A730" s="20">
        <v>440000</v>
      </c>
      <c r="B730" s="23" t="s">
        <v>797</v>
      </c>
      <c r="C730" s="24">
        <v>89260</v>
      </c>
      <c r="D730" s="24">
        <v>86330</v>
      </c>
      <c r="E730" s="24">
        <v>83400</v>
      </c>
      <c r="F730" s="24">
        <v>80810</v>
      </c>
      <c r="G730" s="24">
        <v>78610</v>
      </c>
      <c r="H730" s="24">
        <v>76410</v>
      </c>
      <c r="I730" s="24">
        <v>74210</v>
      </c>
      <c r="J730" s="24">
        <v>72010</v>
      </c>
      <c r="K730" s="24">
        <v>69810</v>
      </c>
      <c r="L730" s="24">
        <v>67610</v>
      </c>
      <c r="M730" s="24">
        <v>65410</v>
      </c>
      <c r="N730" s="24">
        <v>63210</v>
      </c>
    </row>
    <row r="731" spans="1:14" ht="26.25">
      <c r="A731" s="20">
        <v>440500</v>
      </c>
      <c r="B731" s="23" t="s">
        <v>798</v>
      </c>
      <c r="C731" s="24">
        <v>89460</v>
      </c>
      <c r="D731" s="24">
        <v>86530</v>
      </c>
      <c r="E731" s="24">
        <v>83600</v>
      </c>
      <c r="F731" s="24">
        <v>80960</v>
      </c>
      <c r="G731" s="24">
        <v>78760</v>
      </c>
      <c r="H731" s="24">
        <v>76560</v>
      </c>
      <c r="I731" s="24">
        <v>74360</v>
      </c>
      <c r="J731" s="24">
        <v>72160</v>
      </c>
      <c r="K731" s="24">
        <v>69960</v>
      </c>
      <c r="L731" s="24">
        <v>67760</v>
      </c>
      <c r="M731" s="24">
        <v>65560</v>
      </c>
      <c r="N731" s="24">
        <v>63360</v>
      </c>
    </row>
    <row r="732" spans="1:14" ht="26.25">
      <c r="A732" s="20">
        <v>441000</v>
      </c>
      <c r="B732" s="23" t="s">
        <v>799</v>
      </c>
      <c r="C732" s="24">
        <v>89660</v>
      </c>
      <c r="D732" s="24">
        <v>86730</v>
      </c>
      <c r="E732" s="24">
        <v>83800</v>
      </c>
      <c r="F732" s="24">
        <v>81110</v>
      </c>
      <c r="G732" s="24">
        <v>78910</v>
      </c>
      <c r="H732" s="24">
        <v>76710</v>
      </c>
      <c r="I732" s="24">
        <v>74510</v>
      </c>
      <c r="J732" s="24">
        <v>72310</v>
      </c>
      <c r="K732" s="24">
        <v>70110</v>
      </c>
      <c r="L732" s="24">
        <v>67910</v>
      </c>
      <c r="M732" s="24">
        <v>65710</v>
      </c>
      <c r="N732" s="24">
        <v>63510</v>
      </c>
    </row>
    <row r="733" spans="1:14" ht="26.25">
      <c r="A733" s="20">
        <v>441500</v>
      </c>
      <c r="B733" s="23" t="s">
        <v>800</v>
      </c>
      <c r="C733" s="24">
        <v>89860</v>
      </c>
      <c r="D733" s="24">
        <v>86930</v>
      </c>
      <c r="E733" s="24">
        <v>84000</v>
      </c>
      <c r="F733" s="24">
        <v>81260</v>
      </c>
      <c r="G733" s="24">
        <v>79060</v>
      </c>
      <c r="H733" s="24">
        <v>76860</v>
      </c>
      <c r="I733" s="24">
        <v>74660</v>
      </c>
      <c r="J733" s="24">
        <v>72460</v>
      </c>
      <c r="K733" s="24">
        <v>70260</v>
      </c>
      <c r="L733" s="24">
        <v>68060</v>
      </c>
      <c r="M733" s="24">
        <v>65860</v>
      </c>
      <c r="N733" s="24">
        <v>63660</v>
      </c>
    </row>
    <row r="734" spans="1:14" ht="26.25">
      <c r="A734" s="20">
        <v>442000</v>
      </c>
      <c r="B734" s="23" t="s">
        <v>801</v>
      </c>
      <c r="C734" s="24">
        <v>90060</v>
      </c>
      <c r="D734" s="24">
        <v>87130</v>
      </c>
      <c r="E734" s="24">
        <v>84200</v>
      </c>
      <c r="F734" s="24">
        <v>81410</v>
      </c>
      <c r="G734" s="24">
        <v>79210</v>
      </c>
      <c r="H734" s="24">
        <v>77010</v>
      </c>
      <c r="I734" s="24">
        <v>74810</v>
      </c>
      <c r="J734" s="24">
        <v>72610</v>
      </c>
      <c r="K734" s="24">
        <v>70410</v>
      </c>
      <c r="L734" s="24">
        <v>68210</v>
      </c>
      <c r="M734" s="24">
        <v>66010</v>
      </c>
      <c r="N734" s="24">
        <v>63810</v>
      </c>
    </row>
    <row r="735" spans="1:14" ht="26.25">
      <c r="A735" s="20">
        <v>442500</v>
      </c>
      <c r="B735" s="23" t="s">
        <v>802</v>
      </c>
      <c r="C735" s="24">
        <v>90260</v>
      </c>
      <c r="D735" s="24">
        <v>87330</v>
      </c>
      <c r="E735" s="24">
        <v>84400</v>
      </c>
      <c r="F735" s="24">
        <v>81560</v>
      </c>
      <c r="G735" s="24">
        <v>79360</v>
      </c>
      <c r="H735" s="24">
        <v>77160</v>
      </c>
      <c r="I735" s="24">
        <v>74960</v>
      </c>
      <c r="J735" s="24">
        <v>72760</v>
      </c>
      <c r="K735" s="24">
        <v>70560</v>
      </c>
      <c r="L735" s="24">
        <v>68360</v>
      </c>
      <c r="M735" s="24">
        <v>66160</v>
      </c>
      <c r="N735" s="24">
        <v>63960</v>
      </c>
    </row>
    <row r="736" spans="1:14" ht="26.25">
      <c r="A736" s="20">
        <v>443000</v>
      </c>
      <c r="B736" s="23" t="s">
        <v>803</v>
      </c>
      <c r="C736" s="24">
        <v>90460</v>
      </c>
      <c r="D736" s="24">
        <v>87530</v>
      </c>
      <c r="E736" s="24">
        <v>84600</v>
      </c>
      <c r="F736" s="24">
        <v>81710</v>
      </c>
      <c r="G736" s="24">
        <v>79510</v>
      </c>
      <c r="H736" s="24">
        <v>77310</v>
      </c>
      <c r="I736" s="24">
        <v>75110</v>
      </c>
      <c r="J736" s="24">
        <v>72910</v>
      </c>
      <c r="K736" s="24">
        <v>70710</v>
      </c>
      <c r="L736" s="24">
        <v>68510</v>
      </c>
      <c r="M736" s="24">
        <v>66310</v>
      </c>
      <c r="N736" s="24">
        <v>64110</v>
      </c>
    </row>
    <row r="737" spans="1:14" ht="26.25">
      <c r="A737" s="20">
        <v>443500</v>
      </c>
      <c r="B737" s="23" t="s">
        <v>804</v>
      </c>
      <c r="C737" s="24">
        <v>90660</v>
      </c>
      <c r="D737" s="24">
        <v>87730</v>
      </c>
      <c r="E737" s="24">
        <v>84800</v>
      </c>
      <c r="F737" s="24">
        <v>81860</v>
      </c>
      <c r="G737" s="24">
        <v>79660</v>
      </c>
      <c r="H737" s="24">
        <v>77460</v>
      </c>
      <c r="I737" s="24">
        <v>75260</v>
      </c>
      <c r="J737" s="24">
        <v>73060</v>
      </c>
      <c r="K737" s="24">
        <v>70860</v>
      </c>
      <c r="L737" s="24">
        <v>68660</v>
      </c>
      <c r="M737" s="24">
        <v>66460</v>
      </c>
      <c r="N737" s="24">
        <v>64260</v>
      </c>
    </row>
    <row r="738" spans="1:14" ht="26.25">
      <c r="A738" s="20">
        <v>444000</v>
      </c>
      <c r="B738" s="23" t="s">
        <v>805</v>
      </c>
      <c r="C738" s="24">
        <v>90860</v>
      </c>
      <c r="D738" s="24">
        <v>87930</v>
      </c>
      <c r="E738" s="24">
        <v>85000</v>
      </c>
      <c r="F738" s="24">
        <v>82060</v>
      </c>
      <c r="G738" s="24">
        <v>79810</v>
      </c>
      <c r="H738" s="24">
        <v>77610</v>
      </c>
      <c r="I738" s="24">
        <v>75410</v>
      </c>
      <c r="J738" s="24">
        <v>73210</v>
      </c>
      <c r="K738" s="24">
        <v>71010</v>
      </c>
      <c r="L738" s="24">
        <v>68810</v>
      </c>
      <c r="M738" s="24">
        <v>66610</v>
      </c>
      <c r="N738" s="24">
        <v>64410</v>
      </c>
    </row>
    <row r="739" spans="1:14" ht="27" thickBot="1">
      <c r="A739" s="20">
        <v>444500</v>
      </c>
      <c r="B739" s="25" t="s">
        <v>806</v>
      </c>
      <c r="C739" s="26">
        <v>91060</v>
      </c>
      <c r="D739" s="26">
        <v>88130</v>
      </c>
      <c r="E739" s="26">
        <v>85200</v>
      </c>
      <c r="F739" s="26">
        <v>82260</v>
      </c>
      <c r="G739" s="26">
        <v>79960</v>
      </c>
      <c r="H739" s="26">
        <v>77760</v>
      </c>
      <c r="I739" s="26">
        <v>75560</v>
      </c>
      <c r="J739" s="26">
        <v>73360</v>
      </c>
      <c r="K739" s="26">
        <v>71160</v>
      </c>
      <c r="L739" s="26">
        <v>68960</v>
      </c>
      <c r="M739" s="26">
        <v>66760</v>
      </c>
      <c r="N739" s="26">
        <v>64560</v>
      </c>
    </row>
    <row r="740" spans="1:14" ht="27" thickTop="1">
      <c r="A740" s="20">
        <v>445000</v>
      </c>
      <c r="B740" s="23" t="s">
        <v>807</v>
      </c>
      <c r="C740" s="24">
        <v>91260</v>
      </c>
      <c r="D740" s="24">
        <v>88330</v>
      </c>
      <c r="E740" s="24">
        <v>85400</v>
      </c>
      <c r="F740" s="24">
        <v>82460</v>
      </c>
      <c r="G740" s="24">
        <v>80110</v>
      </c>
      <c r="H740" s="24">
        <v>77910</v>
      </c>
      <c r="I740" s="24">
        <v>75710</v>
      </c>
      <c r="J740" s="24">
        <v>73510</v>
      </c>
      <c r="K740" s="24">
        <v>71310</v>
      </c>
      <c r="L740" s="24">
        <v>69110</v>
      </c>
      <c r="M740" s="24">
        <v>66910</v>
      </c>
      <c r="N740" s="24">
        <v>64710</v>
      </c>
    </row>
    <row r="741" spans="1:14" ht="26.25">
      <c r="A741" s="20">
        <v>445500</v>
      </c>
      <c r="B741" s="23" t="s">
        <v>808</v>
      </c>
      <c r="C741" s="24">
        <v>91460</v>
      </c>
      <c r="D741" s="24">
        <v>88530</v>
      </c>
      <c r="E741" s="24">
        <v>85600</v>
      </c>
      <c r="F741" s="24">
        <v>82660</v>
      </c>
      <c r="G741" s="24">
        <v>80260</v>
      </c>
      <c r="H741" s="24">
        <v>78060</v>
      </c>
      <c r="I741" s="24">
        <v>75860</v>
      </c>
      <c r="J741" s="24">
        <v>73660</v>
      </c>
      <c r="K741" s="24">
        <v>71460</v>
      </c>
      <c r="L741" s="24">
        <v>69260</v>
      </c>
      <c r="M741" s="24">
        <v>67060</v>
      </c>
      <c r="N741" s="24">
        <v>64860</v>
      </c>
    </row>
    <row r="742" spans="1:14" ht="26.25">
      <c r="A742" s="20">
        <v>446000</v>
      </c>
      <c r="B742" s="23" t="s">
        <v>809</v>
      </c>
      <c r="C742" s="24">
        <v>91660</v>
      </c>
      <c r="D742" s="24">
        <v>88730</v>
      </c>
      <c r="E742" s="24">
        <v>85800</v>
      </c>
      <c r="F742" s="24">
        <v>82860</v>
      </c>
      <c r="G742" s="24">
        <v>80410</v>
      </c>
      <c r="H742" s="24">
        <v>78210</v>
      </c>
      <c r="I742" s="24">
        <v>76010</v>
      </c>
      <c r="J742" s="24">
        <v>73810</v>
      </c>
      <c r="K742" s="24">
        <v>71610</v>
      </c>
      <c r="L742" s="24">
        <v>69410</v>
      </c>
      <c r="M742" s="24">
        <v>67210</v>
      </c>
      <c r="N742" s="24">
        <v>65010</v>
      </c>
    </row>
    <row r="743" spans="1:14" ht="26.25">
      <c r="A743" s="20">
        <v>446500</v>
      </c>
      <c r="B743" s="23" t="s">
        <v>810</v>
      </c>
      <c r="C743" s="24">
        <v>91860</v>
      </c>
      <c r="D743" s="24">
        <v>88930</v>
      </c>
      <c r="E743" s="24">
        <v>86000</v>
      </c>
      <c r="F743" s="24">
        <v>83060</v>
      </c>
      <c r="G743" s="24">
        <v>80560</v>
      </c>
      <c r="H743" s="24">
        <v>78360</v>
      </c>
      <c r="I743" s="24">
        <v>76160</v>
      </c>
      <c r="J743" s="24">
        <v>73960</v>
      </c>
      <c r="K743" s="24">
        <v>71760</v>
      </c>
      <c r="L743" s="24">
        <v>69560</v>
      </c>
      <c r="M743" s="24">
        <v>67360</v>
      </c>
      <c r="N743" s="24">
        <v>65160</v>
      </c>
    </row>
    <row r="744" spans="1:14" ht="26.25">
      <c r="A744" s="20">
        <v>447000</v>
      </c>
      <c r="B744" s="23" t="s">
        <v>811</v>
      </c>
      <c r="C744" s="24">
        <v>92060</v>
      </c>
      <c r="D744" s="24">
        <v>89130</v>
      </c>
      <c r="E744" s="24">
        <v>86200</v>
      </c>
      <c r="F744" s="24">
        <v>83260</v>
      </c>
      <c r="G744" s="24">
        <v>80710</v>
      </c>
      <c r="H744" s="24">
        <v>78510</v>
      </c>
      <c r="I744" s="24">
        <v>76310</v>
      </c>
      <c r="J744" s="24">
        <v>74110</v>
      </c>
      <c r="K744" s="24">
        <v>71910</v>
      </c>
      <c r="L744" s="24">
        <v>69710</v>
      </c>
      <c r="M744" s="24">
        <v>67510</v>
      </c>
      <c r="N744" s="24">
        <v>65310</v>
      </c>
    </row>
    <row r="745" spans="1:14" ht="26.25">
      <c r="A745" s="20">
        <v>447500</v>
      </c>
      <c r="B745" s="23" t="s">
        <v>812</v>
      </c>
      <c r="C745" s="24">
        <v>92260</v>
      </c>
      <c r="D745" s="24">
        <v>89330</v>
      </c>
      <c r="E745" s="24">
        <v>86400</v>
      </c>
      <c r="F745" s="24">
        <v>83460</v>
      </c>
      <c r="G745" s="24">
        <v>80860</v>
      </c>
      <c r="H745" s="24">
        <v>78660</v>
      </c>
      <c r="I745" s="24">
        <v>76460</v>
      </c>
      <c r="J745" s="24">
        <v>74260</v>
      </c>
      <c r="K745" s="24">
        <v>72060</v>
      </c>
      <c r="L745" s="24">
        <v>69860</v>
      </c>
      <c r="M745" s="24">
        <v>67660</v>
      </c>
      <c r="N745" s="24">
        <v>65460</v>
      </c>
    </row>
    <row r="746" spans="1:14" ht="26.25">
      <c r="A746" s="20">
        <v>448000</v>
      </c>
      <c r="B746" s="23" t="s">
        <v>813</v>
      </c>
      <c r="C746" s="24">
        <v>92460</v>
      </c>
      <c r="D746" s="24">
        <v>89530</v>
      </c>
      <c r="E746" s="24">
        <v>86600</v>
      </c>
      <c r="F746" s="24">
        <v>83660</v>
      </c>
      <c r="G746" s="24">
        <v>81010</v>
      </c>
      <c r="H746" s="24">
        <v>78810</v>
      </c>
      <c r="I746" s="24">
        <v>76610</v>
      </c>
      <c r="J746" s="24">
        <v>74410</v>
      </c>
      <c r="K746" s="24">
        <v>72210</v>
      </c>
      <c r="L746" s="24">
        <v>70010</v>
      </c>
      <c r="M746" s="24">
        <v>67810</v>
      </c>
      <c r="N746" s="24">
        <v>65610</v>
      </c>
    </row>
    <row r="747" spans="1:14" ht="26.25">
      <c r="A747" s="20">
        <v>448500</v>
      </c>
      <c r="B747" s="23" t="s">
        <v>814</v>
      </c>
      <c r="C747" s="24">
        <v>92660</v>
      </c>
      <c r="D747" s="24">
        <v>89730</v>
      </c>
      <c r="E747" s="24">
        <v>86800</v>
      </c>
      <c r="F747" s="24">
        <v>83860</v>
      </c>
      <c r="G747" s="24">
        <v>81160</v>
      </c>
      <c r="H747" s="24">
        <v>78960</v>
      </c>
      <c r="I747" s="24">
        <v>76760</v>
      </c>
      <c r="J747" s="24">
        <v>74560</v>
      </c>
      <c r="K747" s="24">
        <v>72360</v>
      </c>
      <c r="L747" s="24">
        <v>70160</v>
      </c>
      <c r="M747" s="24">
        <v>67960</v>
      </c>
      <c r="N747" s="24">
        <v>65760</v>
      </c>
    </row>
    <row r="748" spans="1:14" ht="26.25">
      <c r="A748" s="20">
        <v>449000</v>
      </c>
      <c r="B748" s="23" t="s">
        <v>815</v>
      </c>
      <c r="C748" s="24">
        <v>92860</v>
      </c>
      <c r="D748" s="24">
        <v>89930</v>
      </c>
      <c r="E748" s="24">
        <v>87000</v>
      </c>
      <c r="F748" s="24">
        <v>84060</v>
      </c>
      <c r="G748" s="24">
        <v>81310</v>
      </c>
      <c r="H748" s="24">
        <v>79110</v>
      </c>
      <c r="I748" s="24">
        <v>76910</v>
      </c>
      <c r="J748" s="24">
        <v>74710</v>
      </c>
      <c r="K748" s="24">
        <v>72510</v>
      </c>
      <c r="L748" s="24">
        <v>70310</v>
      </c>
      <c r="M748" s="24">
        <v>68110</v>
      </c>
      <c r="N748" s="24">
        <v>65910</v>
      </c>
    </row>
    <row r="749" spans="1:14" ht="27" thickBot="1">
      <c r="A749" s="20">
        <v>449500</v>
      </c>
      <c r="B749" s="25" t="s">
        <v>816</v>
      </c>
      <c r="C749" s="26">
        <v>93060</v>
      </c>
      <c r="D749" s="26">
        <v>90130</v>
      </c>
      <c r="E749" s="26">
        <v>87200</v>
      </c>
      <c r="F749" s="26">
        <v>84260</v>
      </c>
      <c r="G749" s="26">
        <v>81460</v>
      </c>
      <c r="H749" s="26">
        <v>79260</v>
      </c>
      <c r="I749" s="26">
        <v>77060</v>
      </c>
      <c r="J749" s="26">
        <v>74860</v>
      </c>
      <c r="K749" s="26">
        <v>72660</v>
      </c>
      <c r="L749" s="26">
        <v>70460</v>
      </c>
      <c r="M749" s="26">
        <v>68260</v>
      </c>
      <c r="N749" s="26">
        <v>66060</v>
      </c>
    </row>
    <row r="750" spans="1:14" ht="27" thickTop="1">
      <c r="A750" s="20">
        <v>450000</v>
      </c>
      <c r="B750" s="23" t="s">
        <v>817</v>
      </c>
      <c r="C750" s="24">
        <v>93260</v>
      </c>
      <c r="D750" s="24">
        <v>90330</v>
      </c>
      <c r="E750" s="24">
        <v>87400</v>
      </c>
      <c r="F750" s="24">
        <v>84460</v>
      </c>
      <c r="G750" s="24">
        <v>81610</v>
      </c>
      <c r="H750" s="24">
        <v>79410</v>
      </c>
      <c r="I750" s="24">
        <v>77210</v>
      </c>
      <c r="J750" s="24">
        <v>75010</v>
      </c>
      <c r="K750" s="24">
        <v>72810</v>
      </c>
      <c r="L750" s="24">
        <v>70610</v>
      </c>
      <c r="M750" s="24">
        <v>68410</v>
      </c>
      <c r="N750" s="24">
        <v>66210</v>
      </c>
    </row>
    <row r="751" spans="1:14" ht="26.25">
      <c r="A751" s="20">
        <v>450500</v>
      </c>
      <c r="B751" s="23" t="s">
        <v>818</v>
      </c>
      <c r="C751" s="24">
        <v>93460</v>
      </c>
      <c r="D751" s="24">
        <v>90530</v>
      </c>
      <c r="E751" s="24">
        <v>87600</v>
      </c>
      <c r="F751" s="24">
        <v>84660</v>
      </c>
      <c r="G751" s="24">
        <v>81760</v>
      </c>
      <c r="H751" s="24">
        <v>79560</v>
      </c>
      <c r="I751" s="24">
        <v>77360</v>
      </c>
      <c r="J751" s="24">
        <v>75160</v>
      </c>
      <c r="K751" s="24">
        <v>72960</v>
      </c>
      <c r="L751" s="24">
        <v>70760</v>
      </c>
      <c r="M751" s="24">
        <v>68560</v>
      </c>
      <c r="N751" s="24">
        <v>66360</v>
      </c>
    </row>
    <row r="752" spans="1:14" ht="26.25">
      <c r="A752" s="20">
        <v>451000</v>
      </c>
      <c r="B752" s="23" t="s">
        <v>819</v>
      </c>
      <c r="C752" s="24">
        <v>93660</v>
      </c>
      <c r="D752" s="24">
        <v>90730</v>
      </c>
      <c r="E752" s="24">
        <v>87800</v>
      </c>
      <c r="F752" s="24">
        <v>84860</v>
      </c>
      <c r="G752" s="24">
        <v>81930</v>
      </c>
      <c r="H752" s="24">
        <v>79710</v>
      </c>
      <c r="I752" s="24">
        <v>77510</v>
      </c>
      <c r="J752" s="24">
        <v>75310</v>
      </c>
      <c r="K752" s="24">
        <v>73110</v>
      </c>
      <c r="L752" s="24">
        <v>70910</v>
      </c>
      <c r="M752" s="24">
        <v>68710</v>
      </c>
      <c r="N752" s="24">
        <v>66510</v>
      </c>
    </row>
    <row r="753" spans="1:14" ht="26.25">
      <c r="A753" s="20">
        <v>451500</v>
      </c>
      <c r="B753" s="23" t="s">
        <v>820</v>
      </c>
      <c r="C753" s="24">
        <v>93860</v>
      </c>
      <c r="D753" s="24">
        <v>90930</v>
      </c>
      <c r="E753" s="24">
        <v>88000</v>
      </c>
      <c r="F753" s="24">
        <v>85060</v>
      </c>
      <c r="G753" s="24">
        <v>82130</v>
      </c>
      <c r="H753" s="24">
        <v>79860</v>
      </c>
      <c r="I753" s="24">
        <v>77660</v>
      </c>
      <c r="J753" s="24">
        <v>75460</v>
      </c>
      <c r="K753" s="24">
        <v>73260</v>
      </c>
      <c r="L753" s="24">
        <v>71060</v>
      </c>
      <c r="M753" s="24">
        <v>68860</v>
      </c>
      <c r="N753" s="24">
        <v>66660</v>
      </c>
    </row>
    <row r="754" spans="1:14" ht="26.25">
      <c r="A754" s="20">
        <v>452000</v>
      </c>
      <c r="B754" s="23" t="s">
        <v>821</v>
      </c>
      <c r="C754" s="24">
        <v>94060</v>
      </c>
      <c r="D754" s="24">
        <v>91130</v>
      </c>
      <c r="E754" s="24">
        <v>88200</v>
      </c>
      <c r="F754" s="24">
        <v>85260</v>
      </c>
      <c r="G754" s="24">
        <v>82330</v>
      </c>
      <c r="H754" s="24">
        <v>80010</v>
      </c>
      <c r="I754" s="24">
        <v>77810</v>
      </c>
      <c r="J754" s="24">
        <v>75610</v>
      </c>
      <c r="K754" s="24">
        <v>73410</v>
      </c>
      <c r="L754" s="24">
        <v>71210</v>
      </c>
      <c r="M754" s="24">
        <v>69010</v>
      </c>
      <c r="N754" s="24">
        <v>66810</v>
      </c>
    </row>
    <row r="755" spans="1:14" ht="26.25">
      <c r="A755" s="20">
        <v>452500</v>
      </c>
      <c r="B755" s="23" t="s">
        <v>822</v>
      </c>
      <c r="C755" s="24">
        <v>94260</v>
      </c>
      <c r="D755" s="24">
        <v>91330</v>
      </c>
      <c r="E755" s="24">
        <v>88400</v>
      </c>
      <c r="F755" s="24">
        <v>85460</v>
      </c>
      <c r="G755" s="24">
        <v>82530</v>
      </c>
      <c r="H755" s="24">
        <v>80160</v>
      </c>
      <c r="I755" s="24">
        <v>77960</v>
      </c>
      <c r="J755" s="24">
        <v>75760</v>
      </c>
      <c r="K755" s="24">
        <v>73560</v>
      </c>
      <c r="L755" s="24">
        <v>71360</v>
      </c>
      <c r="M755" s="24">
        <v>69160</v>
      </c>
      <c r="N755" s="24">
        <v>66960</v>
      </c>
    </row>
    <row r="756" spans="1:14" ht="26.25">
      <c r="A756" s="20">
        <v>453000</v>
      </c>
      <c r="B756" s="23" t="s">
        <v>823</v>
      </c>
      <c r="C756" s="24">
        <v>94460</v>
      </c>
      <c r="D756" s="24">
        <v>91530</v>
      </c>
      <c r="E756" s="24">
        <v>88600</v>
      </c>
      <c r="F756" s="24">
        <v>85660</v>
      </c>
      <c r="G756" s="24">
        <v>82730</v>
      </c>
      <c r="H756" s="24">
        <v>80310</v>
      </c>
      <c r="I756" s="24">
        <v>78110</v>
      </c>
      <c r="J756" s="24">
        <v>75910</v>
      </c>
      <c r="K756" s="24">
        <v>73710</v>
      </c>
      <c r="L756" s="24">
        <v>71510</v>
      </c>
      <c r="M756" s="24">
        <v>69310</v>
      </c>
      <c r="N756" s="24">
        <v>67110</v>
      </c>
    </row>
    <row r="757" spans="1:14" ht="26.25">
      <c r="A757" s="20">
        <v>453500</v>
      </c>
      <c r="B757" s="23" t="s">
        <v>824</v>
      </c>
      <c r="C757" s="24">
        <v>94660</v>
      </c>
      <c r="D757" s="24">
        <v>91730</v>
      </c>
      <c r="E757" s="24">
        <v>88800</v>
      </c>
      <c r="F757" s="24">
        <v>85860</v>
      </c>
      <c r="G757" s="24">
        <v>82930</v>
      </c>
      <c r="H757" s="24">
        <v>80460</v>
      </c>
      <c r="I757" s="24">
        <v>78260</v>
      </c>
      <c r="J757" s="24">
        <v>76060</v>
      </c>
      <c r="K757" s="24">
        <v>73860</v>
      </c>
      <c r="L757" s="24">
        <v>71660</v>
      </c>
      <c r="M757" s="24">
        <v>69460</v>
      </c>
      <c r="N757" s="24">
        <v>67260</v>
      </c>
    </row>
    <row r="758" spans="1:14" ht="26.25">
      <c r="A758" s="20">
        <v>454000</v>
      </c>
      <c r="B758" s="23" t="s">
        <v>825</v>
      </c>
      <c r="C758" s="24">
        <v>94860</v>
      </c>
      <c r="D758" s="24">
        <v>91930</v>
      </c>
      <c r="E758" s="24">
        <v>89000</v>
      </c>
      <c r="F758" s="24">
        <v>86060</v>
      </c>
      <c r="G758" s="24">
        <v>83130</v>
      </c>
      <c r="H758" s="24">
        <v>80610</v>
      </c>
      <c r="I758" s="24">
        <v>78410</v>
      </c>
      <c r="J758" s="24">
        <v>76210</v>
      </c>
      <c r="K758" s="24">
        <v>74010</v>
      </c>
      <c r="L758" s="24">
        <v>71810</v>
      </c>
      <c r="M758" s="24">
        <v>69610</v>
      </c>
      <c r="N758" s="24">
        <v>67410</v>
      </c>
    </row>
    <row r="759" spans="1:14" ht="27" thickBot="1">
      <c r="A759" s="20">
        <v>454500</v>
      </c>
      <c r="B759" s="25" t="s">
        <v>826</v>
      </c>
      <c r="C759" s="26">
        <v>95060</v>
      </c>
      <c r="D759" s="26">
        <v>92130</v>
      </c>
      <c r="E759" s="26">
        <v>89200</v>
      </c>
      <c r="F759" s="26">
        <v>86260</v>
      </c>
      <c r="G759" s="26">
        <v>83330</v>
      </c>
      <c r="H759" s="26">
        <v>80760</v>
      </c>
      <c r="I759" s="26">
        <v>78560</v>
      </c>
      <c r="J759" s="26">
        <v>76360</v>
      </c>
      <c r="K759" s="26">
        <v>74160</v>
      </c>
      <c r="L759" s="26">
        <v>71960</v>
      </c>
      <c r="M759" s="26">
        <v>69760</v>
      </c>
      <c r="N759" s="26">
        <v>67560</v>
      </c>
    </row>
    <row r="760" spans="1:14" ht="27" thickTop="1">
      <c r="A760" s="20">
        <v>455000</v>
      </c>
      <c r="B760" s="23" t="s">
        <v>827</v>
      </c>
      <c r="C760" s="24">
        <v>95260</v>
      </c>
      <c r="D760" s="24">
        <v>92330</v>
      </c>
      <c r="E760" s="24">
        <v>89400</v>
      </c>
      <c r="F760" s="24">
        <v>86460</v>
      </c>
      <c r="G760" s="24">
        <v>83530</v>
      </c>
      <c r="H760" s="24">
        <v>80910</v>
      </c>
      <c r="I760" s="24">
        <v>78710</v>
      </c>
      <c r="J760" s="24">
        <v>76510</v>
      </c>
      <c r="K760" s="24">
        <v>74310</v>
      </c>
      <c r="L760" s="24">
        <v>72110</v>
      </c>
      <c r="M760" s="24">
        <v>69910</v>
      </c>
      <c r="N760" s="24">
        <v>67710</v>
      </c>
    </row>
    <row r="761" spans="1:14" ht="26.25">
      <c r="A761" s="20">
        <v>455500</v>
      </c>
      <c r="B761" s="23" t="s">
        <v>828</v>
      </c>
      <c r="C761" s="24">
        <v>95460</v>
      </c>
      <c r="D761" s="24">
        <v>92530</v>
      </c>
      <c r="E761" s="24">
        <v>89600</v>
      </c>
      <c r="F761" s="24">
        <v>86660</v>
      </c>
      <c r="G761" s="24">
        <v>83730</v>
      </c>
      <c r="H761" s="24">
        <v>81060</v>
      </c>
      <c r="I761" s="24">
        <v>78860</v>
      </c>
      <c r="J761" s="24">
        <v>76660</v>
      </c>
      <c r="K761" s="24">
        <v>74460</v>
      </c>
      <c r="L761" s="24">
        <v>72260</v>
      </c>
      <c r="M761" s="24">
        <v>70060</v>
      </c>
      <c r="N761" s="24">
        <v>67860</v>
      </c>
    </row>
    <row r="762" spans="1:14" ht="26.25">
      <c r="A762" s="20">
        <v>456000</v>
      </c>
      <c r="B762" s="23" t="s">
        <v>829</v>
      </c>
      <c r="C762" s="24">
        <v>95660</v>
      </c>
      <c r="D762" s="24">
        <v>92730</v>
      </c>
      <c r="E762" s="24">
        <v>89800</v>
      </c>
      <c r="F762" s="24">
        <v>86860</v>
      </c>
      <c r="G762" s="24">
        <v>83930</v>
      </c>
      <c r="H762" s="24">
        <v>81210</v>
      </c>
      <c r="I762" s="24">
        <v>79010</v>
      </c>
      <c r="J762" s="24">
        <v>76810</v>
      </c>
      <c r="K762" s="24">
        <v>74610</v>
      </c>
      <c r="L762" s="24">
        <v>72410</v>
      </c>
      <c r="M762" s="24">
        <v>70210</v>
      </c>
      <c r="N762" s="24">
        <v>68010</v>
      </c>
    </row>
    <row r="763" spans="1:14" ht="26.25">
      <c r="A763" s="20">
        <v>456500</v>
      </c>
      <c r="B763" s="23" t="s">
        <v>830</v>
      </c>
      <c r="C763" s="24">
        <v>95860</v>
      </c>
      <c r="D763" s="24">
        <v>92930</v>
      </c>
      <c r="E763" s="24">
        <v>90000</v>
      </c>
      <c r="F763" s="24">
        <v>87060</v>
      </c>
      <c r="G763" s="24">
        <v>84130</v>
      </c>
      <c r="H763" s="24">
        <v>81360</v>
      </c>
      <c r="I763" s="24">
        <v>79160</v>
      </c>
      <c r="J763" s="24">
        <v>76960</v>
      </c>
      <c r="K763" s="24">
        <v>74760</v>
      </c>
      <c r="L763" s="24">
        <v>72560</v>
      </c>
      <c r="M763" s="24">
        <v>70360</v>
      </c>
      <c r="N763" s="24">
        <v>68160</v>
      </c>
    </row>
    <row r="764" spans="1:14" ht="26.25">
      <c r="A764" s="20">
        <v>457000</v>
      </c>
      <c r="B764" s="23" t="s">
        <v>831</v>
      </c>
      <c r="C764" s="24">
        <v>96060</v>
      </c>
      <c r="D764" s="24">
        <v>93130</v>
      </c>
      <c r="E764" s="24">
        <v>90200</v>
      </c>
      <c r="F764" s="24">
        <v>87260</v>
      </c>
      <c r="G764" s="24">
        <v>84330</v>
      </c>
      <c r="H764" s="24">
        <v>81510</v>
      </c>
      <c r="I764" s="24">
        <v>79310</v>
      </c>
      <c r="J764" s="24">
        <v>77110</v>
      </c>
      <c r="K764" s="24">
        <v>74910</v>
      </c>
      <c r="L764" s="24">
        <v>72710</v>
      </c>
      <c r="M764" s="24">
        <v>70510</v>
      </c>
      <c r="N764" s="24">
        <v>68310</v>
      </c>
    </row>
    <row r="765" spans="1:14" ht="26.25">
      <c r="A765" s="20">
        <v>457500</v>
      </c>
      <c r="B765" s="23" t="s">
        <v>832</v>
      </c>
      <c r="C765" s="24">
        <v>96260</v>
      </c>
      <c r="D765" s="24">
        <v>93330</v>
      </c>
      <c r="E765" s="24">
        <v>90400</v>
      </c>
      <c r="F765" s="24">
        <v>87460</v>
      </c>
      <c r="G765" s="24">
        <v>84530</v>
      </c>
      <c r="H765" s="24">
        <v>81660</v>
      </c>
      <c r="I765" s="24">
        <v>79460</v>
      </c>
      <c r="J765" s="24">
        <v>77260</v>
      </c>
      <c r="K765" s="24">
        <v>75060</v>
      </c>
      <c r="L765" s="24">
        <v>72860</v>
      </c>
      <c r="M765" s="24">
        <v>70660</v>
      </c>
      <c r="N765" s="24">
        <v>68460</v>
      </c>
    </row>
    <row r="766" spans="1:14" ht="26.25">
      <c r="A766" s="20">
        <v>458000</v>
      </c>
      <c r="B766" s="23" t="s">
        <v>833</v>
      </c>
      <c r="C766" s="24">
        <v>96460</v>
      </c>
      <c r="D766" s="24">
        <v>93530</v>
      </c>
      <c r="E766" s="24">
        <v>90600</v>
      </c>
      <c r="F766" s="24">
        <v>87660</v>
      </c>
      <c r="G766" s="24">
        <v>84730</v>
      </c>
      <c r="H766" s="24">
        <v>81810</v>
      </c>
      <c r="I766" s="24">
        <v>79610</v>
      </c>
      <c r="J766" s="24">
        <v>77410</v>
      </c>
      <c r="K766" s="24">
        <v>75210</v>
      </c>
      <c r="L766" s="24">
        <v>73010</v>
      </c>
      <c r="M766" s="24">
        <v>70810</v>
      </c>
      <c r="N766" s="24">
        <v>68610</v>
      </c>
    </row>
    <row r="767" spans="1:14" ht="26.25">
      <c r="A767" s="20">
        <v>458500</v>
      </c>
      <c r="B767" s="23" t="s">
        <v>834</v>
      </c>
      <c r="C767" s="24">
        <v>96660</v>
      </c>
      <c r="D767" s="24">
        <v>93730</v>
      </c>
      <c r="E767" s="24">
        <v>90800</v>
      </c>
      <c r="F767" s="24">
        <v>87860</v>
      </c>
      <c r="G767" s="24">
        <v>84930</v>
      </c>
      <c r="H767" s="24">
        <v>82000</v>
      </c>
      <c r="I767" s="24">
        <v>79760</v>
      </c>
      <c r="J767" s="24">
        <v>77560</v>
      </c>
      <c r="K767" s="24">
        <v>75360</v>
      </c>
      <c r="L767" s="24">
        <v>73160</v>
      </c>
      <c r="M767" s="24">
        <v>70960</v>
      </c>
      <c r="N767" s="24">
        <v>68760</v>
      </c>
    </row>
    <row r="768" spans="1:14" ht="26.25">
      <c r="A768" s="20">
        <v>459000</v>
      </c>
      <c r="B768" s="23" t="s">
        <v>835</v>
      </c>
      <c r="C768" s="24">
        <v>96860</v>
      </c>
      <c r="D768" s="24">
        <v>93930</v>
      </c>
      <c r="E768" s="24">
        <v>91000</v>
      </c>
      <c r="F768" s="24">
        <v>88060</v>
      </c>
      <c r="G768" s="24">
        <v>85130</v>
      </c>
      <c r="H768" s="24">
        <v>82200</v>
      </c>
      <c r="I768" s="24">
        <v>79910</v>
      </c>
      <c r="J768" s="24">
        <v>77710</v>
      </c>
      <c r="K768" s="24">
        <v>75510</v>
      </c>
      <c r="L768" s="24">
        <v>73310</v>
      </c>
      <c r="M768" s="24">
        <v>71110</v>
      </c>
      <c r="N768" s="24">
        <v>68910</v>
      </c>
    </row>
    <row r="769" spans="1:14" ht="27" thickBot="1">
      <c r="A769" s="20">
        <v>459500</v>
      </c>
      <c r="B769" s="25" t="s">
        <v>836</v>
      </c>
      <c r="C769" s="26">
        <v>97060</v>
      </c>
      <c r="D769" s="26">
        <v>94130</v>
      </c>
      <c r="E769" s="26">
        <v>91200</v>
      </c>
      <c r="F769" s="26">
        <v>88260</v>
      </c>
      <c r="G769" s="26">
        <v>85330</v>
      </c>
      <c r="H769" s="26">
        <v>82400</v>
      </c>
      <c r="I769" s="26">
        <v>80060</v>
      </c>
      <c r="J769" s="26">
        <v>77860</v>
      </c>
      <c r="K769" s="26">
        <v>75660</v>
      </c>
      <c r="L769" s="26">
        <v>73460</v>
      </c>
      <c r="M769" s="26">
        <v>71260</v>
      </c>
      <c r="N769" s="26">
        <v>69060</v>
      </c>
    </row>
    <row r="770" spans="1:14" ht="27" thickTop="1">
      <c r="A770" s="20">
        <v>460000</v>
      </c>
      <c r="B770" s="23" t="s">
        <v>837</v>
      </c>
      <c r="C770" s="24">
        <v>97260</v>
      </c>
      <c r="D770" s="24">
        <v>94330</v>
      </c>
      <c r="E770" s="24">
        <v>91400</v>
      </c>
      <c r="F770" s="24">
        <v>88460</v>
      </c>
      <c r="G770" s="24">
        <v>85530</v>
      </c>
      <c r="H770" s="24">
        <v>82600</v>
      </c>
      <c r="I770" s="24">
        <v>80210</v>
      </c>
      <c r="J770" s="24">
        <v>78010</v>
      </c>
      <c r="K770" s="24">
        <v>75810</v>
      </c>
      <c r="L770" s="24">
        <v>73610</v>
      </c>
      <c r="M770" s="24">
        <v>71410</v>
      </c>
      <c r="N770" s="24">
        <v>69210</v>
      </c>
    </row>
    <row r="771" spans="1:14" ht="26.25">
      <c r="A771" s="20">
        <v>460500</v>
      </c>
      <c r="B771" s="23" t="s">
        <v>838</v>
      </c>
      <c r="C771" s="24">
        <v>97460</v>
      </c>
      <c r="D771" s="24">
        <v>94530</v>
      </c>
      <c r="E771" s="24">
        <v>91600</v>
      </c>
      <c r="F771" s="24">
        <v>88660</v>
      </c>
      <c r="G771" s="24">
        <v>85730</v>
      </c>
      <c r="H771" s="24">
        <v>82800</v>
      </c>
      <c r="I771" s="24">
        <v>80360</v>
      </c>
      <c r="J771" s="24">
        <v>78160</v>
      </c>
      <c r="K771" s="24">
        <v>75960</v>
      </c>
      <c r="L771" s="24">
        <v>73760</v>
      </c>
      <c r="M771" s="24">
        <v>71560</v>
      </c>
      <c r="N771" s="24">
        <v>69360</v>
      </c>
    </row>
    <row r="772" spans="1:14" ht="26.25">
      <c r="A772" s="20">
        <v>461000</v>
      </c>
      <c r="B772" s="23" t="s">
        <v>839</v>
      </c>
      <c r="C772" s="24">
        <v>97660</v>
      </c>
      <c r="D772" s="24">
        <v>94730</v>
      </c>
      <c r="E772" s="24">
        <v>91800</v>
      </c>
      <c r="F772" s="24">
        <v>88860</v>
      </c>
      <c r="G772" s="24">
        <v>85930</v>
      </c>
      <c r="H772" s="24">
        <v>83000</v>
      </c>
      <c r="I772" s="24">
        <v>80510</v>
      </c>
      <c r="J772" s="24">
        <v>78310</v>
      </c>
      <c r="K772" s="24">
        <v>76110</v>
      </c>
      <c r="L772" s="24">
        <v>73910</v>
      </c>
      <c r="M772" s="24">
        <v>71710</v>
      </c>
      <c r="N772" s="24">
        <v>69510</v>
      </c>
    </row>
    <row r="773" spans="1:14" ht="26.25">
      <c r="A773" s="20">
        <v>461500</v>
      </c>
      <c r="B773" s="23" t="s">
        <v>840</v>
      </c>
      <c r="C773" s="24">
        <v>97860</v>
      </c>
      <c r="D773" s="24">
        <v>94930</v>
      </c>
      <c r="E773" s="24">
        <v>92000</v>
      </c>
      <c r="F773" s="24">
        <v>89060</v>
      </c>
      <c r="G773" s="24">
        <v>86130</v>
      </c>
      <c r="H773" s="24">
        <v>83200</v>
      </c>
      <c r="I773" s="24">
        <v>80660</v>
      </c>
      <c r="J773" s="24">
        <v>78460</v>
      </c>
      <c r="K773" s="24">
        <v>76260</v>
      </c>
      <c r="L773" s="24">
        <v>74060</v>
      </c>
      <c r="M773" s="24">
        <v>71860</v>
      </c>
      <c r="N773" s="24">
        <v>69660</v>
      </c>
    </row>
    <row r="774" spans="1:14" ht="26.25">
      <c r="A774" s="20">
        <v>462000</v>
      </c>
      <c r="B774" s="23" t="s">
        <v>841</v>
      </c>
      <c r="C774" s="24">
        <v>98060</v>
      </c>
      <c r="D774" s="24">
        <v>95130</v>
      </c>
      <c r="E774" s="24">
        <v>92200</v>
      </c>
      <c r="F774" s="24">
        <v>89260</v>
      </c>
      <c r="G774" s="24">
        <v>86330</v>
      </c>
      <c r="H774" s="24">
        <v>83400</v>
      </c>
      <c r="I774" s="24">
        <v>80810</v>
      </c>
      <c r="J774" s="24">
        <v>78610</v>
      </c>
      <c r="K774" s="24">
        <v>76410</v>
      </c>
      <c r="L774" s="24">
        <v>74210</v>
      </c>
      <c r="M774" s="24">
        <v>72010</v>
      </c>
      <c r="N774" s="24">
        <v>69810</v>
      </c>
    </row>
    <row r="775" spans="1:14" ht="26.25">
      <c r="A775" s="20">
        <v>462500</v>
      </c>
      <c r="B775" s="23" t="s">
        <v>842</v>
      </c>
      <c r="C775" s="24">
        <v>98260</v>
      </c>
      <c r="D775" s="24">
        <v>95330</v>
      </c>
      <c r="E775" s="24">
        <v>92400</v>
      </c>
      <c r="F775" s="24">
        <v>89460</v>
      </c>
      <c r="G775" s="24">
        <v>86530</v>
      </c>
      <c r="H775" s="24">
        <v>83600</v>
      </c>
      <c r="I775" s="24">
        <v>80960</v>
      </c>
      <c r="J775" s="24">
        <v>78760</v>
      </c>
      <c r="K775" s="24">
        <v>76560</v>
      </c>
      <c r="L775" s="24">
        <v>74360</v>
      </c>
      <c r="M775" s="24">
        <v>72160</v>
      </c>
      <c r="N775" s="24">
        <v>69960</v>
      </c>
    </row>
    <row r="776" spans="1:14" ht="26.25">
      <c r="A776" s="20">
        <v>463000</v>
      </c>
      <c r="B776" s="23" t="s">
        <v>843</v>
      </c>
      <c r="C776" s="24">
        <v>98460</v>
      </c>
      <c r="D776" s="24">
        <v>95530</v>
      </c>
      <c r="E776" s="24">
        <v>92600</v>
      </c>
      <c r="F776" s="24">
        <v>89660</v>
      </c>
      <c r="G776" s="24">
        <v>86730</v>
      </c>
      <c r="H776" s="24">
        <v>83800</v>
      </c>
      <c r="I776" s="24">
        <v>81110</v>
      </c>
      <c r="J776" s="24">
        <v>78910</v>
      </c>
      <c r="K776" s="24">
        <v>76710</v>
      </c>
      <c r="L776" s="24">
        <v>74510</v>
      </c>
      <c r="M776" s="24">
        <v>72310</v>
      </c>
      <c r="N776" s="24">
        <v>70110</v>
      </c>
    </row>
    <row r="777" spans="1:14" ht="26.25">
      <c r="A777" s="20">
        <v>463500</v>
      </c>
      <c r="B777" s="23" t="s">
        <v>844</v>
      </c>
      <c r="C777" s="24">
        <v>98660</v>
      </c>
      <c r="D777" s="24">
        <v>95730</v>
      </c>
      <c r="E777" s="24">
        <v>92800</v>
      </c>
      <c r="F777" s="24">
        <v>89860</v>
      </c>
      <c r="G777" s="24">
        <v>86930</v>
      </c>
      <c r="H777" s="24">
        <v>84000</v>
      </c>
      <c r="I777" s="24">
        <v>81260</v>
      </c>
      <c r="J777" s="24">
        <v>79060</v>
      </c>
      <c r="K777" s="24">
        <v>76860</v>
      </c>
      <c r="L777" s="24">
        <v>74660</v>
      </c>
      <c r="M777" s="24">
        <v>72460</v>
      </c>
      <c r="N777" s="24">
        <v>70260</v>
      </c>
    </row>
    <row r="778" spans="1:14" ht="26.25">
      <c r="A778" s="20">
        <v>464000</v>
      </c>
      <c r="B778" s="23" t="s">
        <v>845</v>
      </c>
      <c r="C778" s="24">
        <v>98860</v>
      </c>
      <c r="D778" s="24">
        <v>95930</v>
      </c>
      <c r="E778" s="24">
        <v>93000</v>
      </c>
      <c r="F778" s="24">
        <v>90060</v>
      </c>
      <c r="G778" s="24">
        <v>87130</v>
      </c>
      <c r="H778" s="24">
        <v>84200</v>
      </c>
      <c r="I778" s="24">
        <v>81410</v>
      </c>
      <c r="J778" s="24">
        <v>79210</v>
      </c>
      <c r="K778" s="24">
        <v>77010</v>
      </c>
      <c r="L778" s="24">
        <v>74810</v>
      </c>
      <c r="M778" s="24">
        <v>72610</v>
      </c>
      <c r="N778" s="24">
        <v>70410</v>
      </c>
    </row>
    <row r="779" spans="1:14" ht="27" thickBot="1">
      <c r="A779" s="20">
        <v>464500</v>
      </c>
      <c r="B779" s="25" t="s">
        <v>846</v>
      </c>
      <c r="C779" s="26">
        <v>99060</v>
      </c>
      <c r="D779" s="26">
        <v>96130</v>
      </c>
      <c r="E779" s="26">
        <v>93200</v>
      </c>
      <c r="F779" s="26">
        <v>90260</v>
      </c>
      <c r="G779" s="26">
        <v>87330</v>
      </c>
      <c r="H779" s="26">
        <v>84400</v>
      </c>
      <c r="I779" s="26">
        <v>81560</v>
      </c>
      <c r="J779" s="26">
        <v>79360</v>
      </c>
      <c r="K779" s="26">
        <v>77160</v>
      </c>
      <c r="L779" s="26">
        <v>74960</v>
      </c>
      <c r="M779" s="26">
        <v>72760</v>
      </c>
      <c r="N779" s="26">
        <v>70560</v>
      </c>
    </row>
    <row r="780" spans="1:14" ht="27" thickTop="1">
      <c r="A780" s="20">
        <v>465000</v>
      </c>
      <c r="B780" s="23" t="s">
        <v>847</v>
      </c>
      <c r="C780" s="24">
        <v>99260</v>
      </c>
      <c r="D780" s="24">
        <v>96330</v>
      </c>
      <c r="E780" s="24">
        <v>93400</v>
      </c>
      <c r="F780" s="24">
        <v>90460</v>
      </c>
      <c r="G780" s="24">
        <v>87530</v>
      </c>
      <c r="H780" s="24">
        <v>84600</v>
      </c>
      <c r="I780" s="24">
        <v>81710</v>
      </c>
      <c r="J780" s="24">
        <v>79510</v>
      </c>
      <c r="K780" s="24">
        <v>77310</v>
      </c>
      <c r="L780" s="24">
        <v>75110</v>
      </c>
      <c r="M780" s="24">
        <v>72910</v>
      </c>
      <c r="N780" s="24">
        <v>70710</v>
      </c>
    </row>
    <row r="781" spans="1:14" ht="26.25">
      <c r="A781" s="20">
        <v>465500</v>
      </c>
      <c r="B781" s="23" t="s">
        <v>848</v>
      </c>
      <c r="C781" s="24">
        <v>99460</v>
      </c>
      <c r="D781" s="24">
        <v>96530</v>
      </c>
      <c r="E781" s="24">
        <v>93600</v>
      </c>
      <c r="F781" s="24">
        <v>90660</v>
      </c>
      <c r="G781" s="24">
        <v>87730</v>
      </c>
      <c r="H781" s="24">
        <v>84800</v>
      </c>
      <c r="I781" s="24">
        <v>81860</v>
      </c>
      <c r="J781" s="24">
        <v>79660</v>
      </c>
      <c r="K781" s="24">
        <v>77460</v>
      </c>
      <c r="L781" s="24">
        <v>75260</v>
      </c>
      <c r="M781" s="24">
        <v>73060</v>
      </c>
      <c r="N781" s="24">
        <v>70860</v>
      </c>
    </row>
    <row r="782" spans="1:14" ht="26.25">
      <c r="A782" s="20">
        <v>466000</v>
      </c>
      <c r="B782" s="23" t="s">
        <v>849</v>
      </c>
      <c r="C782" s="24">
        <v>99660</v>
      </c>
      <c r="D782" s="24">
        <v>96730</v>
      </c>
      <c r="E782" s="24">
        <v>93800</v>
      </c>
      <c r="F782" s="24">
        <v>90860</v>
      </c>
      <c r="G782" s="24">
        <v>87930</v>
      </c>
      <c r="H782" s="24">
        <v>85000</v>
      </c>
      <c r="I782" s="24">
        <v>82060</v>
      </c>
      <c r="J782" s="24">
        <v>79810</v>
      </c>
      <c r="K782" s="24">
        <v>77610</v>
      </c>
      <c r="L782" s="24">
        <v>75410</v>
      </c>
      <c r="M782" s="24">
        <v>73210</v>
      </c>
      <c r="N782" s="24">
        <v>71010</v>
      </c>
    </row>
    <row r="783" spans="1:14" ht="26.25">
      <c r="A783" s="20">
        <v>466500</v>
      </c>
      <c r="B783" s="23" t="s">
        <v>850</v>
      </c>
      <c r="C783" s="24">
        <v>99860</v>
      </c>
      <c r="D783" s="24">
        <v>96930</v>
      </c>
      <c r="E783" s="24">
        <v>94000</v>
      </c>
      <c r="F783" s="24">
        <v>91060</v>
      </c>
      <c r="G783" s="24">
        <v>88130</v>
      </c>
      <c r="H783" s="24">
        <v>85200</v>
      </c>
      <c r="I783" s="24">
        <v>82260</v>
      </c>
      <c r="J783" s="24">
        <v>79960</v>
      </c>
      <c r="K783" s="24">
        <v>77760</v>
      </c>
      <c r="L783" s="24">
        <v>75560</v>
      </c>
      <c r="M783" s="24">
        <v>73360</v>
      </c>
      <c r="N783" s="24">
        <v>71160</v>
      </c>
    </row>
    <row r="784" spans="1:14" ht="26.25">
      <c r="A784" s="20">
        <v>467000</v>
      </c>
      <c r="B784" s="23" t="s">
        <v>851</v>
      </c>
      <c r="C784" s="24">
        <v>100060</v>
      </c>
      <c r="D784" s="24">
        <v>97130</v>
      </c>
      <c r="E784" s="24">
        <v>94200</v>
      </c>
      <c r="F784" s="24">
        <v>91260</v>
      </c>
      <c r="G784" s="24">
        <v>88330</v>
      </c>
      <c r="H784" s="24">
        <v>85400</v>
      </c>
      <c r="I784" s="24">
        <v>82460</v>
      </c>
      <c r="J784" s="24">
        <v>80110</v>
      </c>
      <c r="K784" s="24">
        <v>77910</v>
      </c>
      <c r="L784" s="24">
        <v>75710</v>
      </c>
      <c r="M784" s="24">
        <v>73510</v>
      </c>
      <c r="N784" s="24">
        <v>71310</v>
      </c>
    </row>
    <row r="785" spans="1:14" ht="26.25">
      <c r="A785" s="20">
        <v>467500</v>
      </c>
      <c r="B785" s="23" t="s">
        <v>852</v>
      </c>
      <c r="C785" s="24">
        <v>100260</v>
      </c>
      <c r="D785" s="24">
        <v>97330</v>
      </c>
      <c r="E785" s="24">
        <v>94400</v>
      </c>
      <c r="F785" s="24">
        <v>91460</v>
      </c>
      <c r="G785" s="24">
        <v>88530</v>
      </c>
      <c r="H785" s="24">
        <v>85600</v>
      </c>
      <c r="I785" s="24">
        <v>82660</v>
      </c>
      <c r="J785" s="24">
        <v>80260</v>
      </c>
      <c r="K785" s="24">
        <v>78060</v>
      </c>
      <c r="L785" s="24">
        <v>75860</v>
      </c>
      <c r="M785" s="24">
        <v>73660</v>
      </c>
      <c r="N785" s="24">
        <v>71460</v>
      </c>
    </row>
    <row r="786" spans="1:14" ht="26.25">
      <c r="A786" s="20">
        <v>468000</v>
      </c>
      <c r="B786" s="23" t="s">
        <v>853</v>
      </c>
      <c r="C786" s="24">
        <v>100460</v>
      </c>
      <c r="D786" s="24">
        <v>97530</v>
      </c>
      <c r="E786" s="24">
        <v>94600</v>
      </c>
      <c r="F786" s="24">
        <v>91660</v>
      </c>
      <c r="G786" s="24">
        <v>88730</v>
      </c>
      <c r="H786" s="24">
        <v>85800</v>
      </c>
      <c r="I786" s="24">
        <v>82860</v>
      </c>
      <c r="J786" s="24">
        <v>80410</v>
      </c>
      <c r="K786" s="24">
        <v>78210</v>
      </c>
      <c r="L786" s="24">
        <v>76010</v>
      </c>
      <c r="M786" s="24">
        <v>73810</v>
      </c>
      <c r="N786" s="24">
        <v>71610</v>
      </c>
    </row>
    <row r="787" spans="1:14" ht="26.25">
      <c r="A787" s="20">
        <v>468500</v>
      </c>
      <c r="B787" s="23" t="s">
        <v>854</v>
      </c>
      <c r="C787" s="24">
        <v>100660</v>
      </c>
      <c r="D787" s="24">
        <v>97730</v>
      </c>
      <c r="E787" s="24">
        <v>94800</v>
      </c>
      <c r="F787" s="24">
        <v>91860</v>
      </c>
      <c r="G787" s="24">
        <v>88930</v>
      </c>
      <c r="H787" s="24">
        <v>86000</v>
      </c>
      <c r="I787" s="24">
        <v>83060</v>
      </c>
      <c r="J787" s="24">
        <v>80560</v>
      </c>
      <c r="K787" s="24">
        <v>78360</v>
      </c>
      <c r="L787" s="24">
        <v>76160</v>
      </c>
      <c r="M787" s="24">
        <v>73960</v>
      </c>
      <c r="N787" s="24">
        <v>71760</v>
      </c>
    </row>
    <row r="788" spans="1:14" ht="26.25">
      <c r="A788" s="20">
        <v>469000</v>
      </c>
      <c r="B788" s="23" t="s">
        <v>855</v>
      </c>
      <c r="C788" s="24">
        <v>100860</v>
      </c>
      <c r="D788" s="24">
        <v>97930</v>
      </c>
      <c r="E788" s="24">
        <v>95000</v>
      </c>
      <c r="F788" s="24">
        <v>92060</v>
      </c>
      <c r="G788" s="24">
        <v>89130</v>
      </c>
      <c r="H788" s="24">
        <v>86200</v>
      </c>
      <c r="I788" s="24">
        <v>83260</v>
      </c>
      <c r="J788" s="24">
        <v>80710</v>
      </c>
      <c r="K788" s="24">
        <v>78510</v>
      </c>
      <c r="L788" s="24">
        <v>76310</v>
      </c>
      <c r="M788" s="24">
        <v>74110</v>
      </c>
      <c r="N788" s="24">
        <v>71910</v>
      </c>
    </row>
    <row r="789" spans="1:14" ht="27" thickBot="1">
      <c r="A789" s="20">
        <v>469500</v>
      </c>
      <c r="B789" s="25" t="s">
        <v>856</v>
      </c>
      <c r="C789" s="26">
        <v>101060</v>
      </c>
      <c r="D789" s="26">
        <v>98130</v>
      </c>
      <c r="E789" s="26">
        <v>95200</v>
      </c>
      <c r="F789" s="26">
        <v>92260</v>
      </c>
      <c r="G789" s="26">
        <v>89330</v>
      </c>
      <c r="H789" s="26">
        <v>86400</v>
      </c>
      <c r="I789" s="26">
        <v>83460</v>
      </c>
      <c r="J789" s="26">
        <v>80860</v>
      </c>
      <c r="K789" s="26">
        <v>78660</v>
      </c>
      <c r="L789" s="26">
        <v>76460</v>
      </c>
      <c r="M789" s="26">
        <v>74260</v>
      </c>
      <c r="N789" s="26">
        <v>72060</v>
      </c>
    </row>
    <row r="790" spans="1:14" ht="27" thickTop="1">
      <c r="A790" s="20">
        <v>470000</v>
      </c>
      <c r="B790" s="23" t="s">
        <v>857</v>
      </c>
      <c r="C790" s="24">
        <v>101260</v>
      </c>
      <c r="D790" s="24">
        <v>98330</v>
      </c>
      <c r="E790" s="24">
        <v>95400</v>
      </c>
      <c r="F790" s="24">
        <v>92460</v>
      </c>
      <c r="G790" s="24">
        <v>89530</v>
      </c>
      <c r="H790" s="24">
        <v>86600</v>
      </c>
      <c r="I790" s="24">
        <v>83660</v>
      </c>
      <c r="J790" s="24">
        <v>81010</v>
      </c>
      <c r="K790" s="24">
        <v>78810</v>
      </c>
      <c r="L790" s="24">
        <v>76610</v>
      </c>
      <c r="M790" s="24">
        <v>74410</v>
      </c>
      <c r="N790" s="24">
        <v>72210</v>
      </c>
    </row>
    <row r="791" spans="1:14" ht="26.25">
      <c r="A791" s="20">
        <v>470500</v>
      </c>
      <c r="B791" s="23" t="s">
        <v>858</v>
      </c>
      <c r="C791" s="24">
        <v>101460</v>
      </c>
      <c r="D791" s="24">
        <v>98530</v>
      </c>
      <c r="E791" s="24">
        <v>95600</v>
      </c>
      <c r="F791" s="24">
        <v>92660</v>
      </c>
      <c r="G791" s="24">
        <v>89730</v>
      </c>
      <c r="H791" s="24">
        <v>86800</v>
      </c>
      <c r="I791" s="24">
        <v>83860</v>
      </c>
      <c r="J791" s="24">
        <v>81160</v>
      </c>
      <c r="K791" s="24">
        <v>78960</v>
      </c>
      <c r="L791" s="24">
        <v>76760</v>
      </c>
      <c r="M791" s="24">
        <v>74560</v>
      </c>
      <c r="N791" s="24">
        <v>72360</v>
      </c>
    </row>
    <row r="792" spans="1:14" ht="26.25">
      <c r="A792" s="20">
        <v>471000</v>
      </c>
      <c r="B792" s="23" t="s">
        <v>859</v>
      </c>
      <c r="C792" s="24">
        <v>101660</v>
      </c>
      <c r="D792" s="24">
        <v>98730</v>
      </c>
      <c r="E792" s="24">
        <v>95800</v>
      </c>
      <c r="F792" s="24">
        <v>92860</v>
      </c>
      <c r="G792" s="24">
        <v>89930</v>
      </c>
      <c r="H792" s="24">
        <v>87000</v>
      </c>
      <c r="I792" s="24">
        <v>84060</v>
      </c>
      <c r="J792" s="24">
        <v>81310</v>
      </c>
      <c r="K792" s="24">
        <v>79110</v>
      </c>
      <c r="L792" s="24">
        <v>76910</v>
      </c>
      <c r="M792" s="24">
        <v>74710</v>
      </c>
      <c r="N792" s="24">
        <v>72510</v>
      </c>
    </row>
    <row r="793" spans="1:14" ht="26.25">
      <c r="A793" s="20">
        <v>471500</v>
      </c>
      <c r="B793" s="23" t="s">
        <v>860</v>
      </c>
      <c r="C793" s="24">
        <v>101860</v>
      </c>
      <c r="D793" s="24">
        <v>98930</v>
      </c>
      <c r="E793" s="24">
        <v>96000</v>
      </c>
      <c r="F793" s="24">
        <v>93060</v>
      </c>
      <c r="G793" s="24">
        <v>90130</v>
      </c>
      <c r="H793" s="24">
        <v>87200</v>
      </c>
      <c r="I793" s="24">
        <v>84260</v>
      </c>
      <c r="J793" s="24">
        <v>81460</v>
      </c>
      <c r="K793" s="24">
        <v>79260</v>
      </c>
      <c r="L793" s="24">
        <v>77060</v>
      </c>
      <c r="M793" s="24">
        <v>74860</v>
      </c>
      <c r="N793" s="24">
        <v>72660</v>
      </c>
    </row>
    <row r="794" spans="1:14" ht="26.25">
      <c r="A794" s="20">
        <v>472000</v>
      </c>
      <c r="B794" s="23" t="s">
        <v>861</v>
      </c>
      <c r="C794" s="24">
        <v>102060</v>
      </c>
      <c r="D794" s="24">
        <v>99130</v>
      </c>
      <c r="E794" s="24">
        <v>96200</v>
      </c>
      <c r="F794" s="24">
        <v>93260</v>
      </c>
      <c r="G794" s="24">
        <v>90330</v>
      </c>
      <c r="H794" s="24">
        <v>87400</v>
      </c>
      <c r="I794" s="24">
        <v>84460</v>
      </c>
      <c r="J794" s="24">
        <v>81610</v>
      </c>
      <c r="K794" s="24">
        <v>79410</v>
      </c>
      <c r="L794" s="24">
        <v>77210</v>
      </c>
      <c r="M794" s="24">
        <v>75010</v>
      </c>
      <c r="N794" s="24">
        <v>72810</v>
      </c>
    </row>
    <row r="795" spans="1:14" ht="26.25">
      <c r="A795" s="20">
        <v>472500</v>
      </c>
      <c r="B795" s="23" t="s">
        <v>862</v>
      </c>
      <c r="C795" s="24">
        <v>102260</v>
      </c>
      <c r="D795" s="24">
        <v>99330</v>
      </c>
      <c r="E795" s="24">
        <v>96400</v>
      </c>
      <c r="F795" s="24">
        <v>93460</v>
      </c>
      <c r="G795" s="24">
        <v>90530</v>
      </c>
      <c r="H795" s="24">
        <v>87600</v>
      </c>
      <c r="I795" s="24">
        <v>84660</v>
      </c>
      <c r="J795" s="24">
        <v>81760</v>
      </c>
      <c r="K795" s="24">
        <v>79560</v>
      </c>
      <c r="L795" s="24">
        <v>77360</v>
      </c>
      <c r="M795" s="24">
        <v>75160</v>
      </c>
      <c r="N795" s="24">
        <v>72960</v>
      </c>
    </row>
    <row r="796" spans="1:14" ht="26.25">
      <c r="A796" s="20">
        <v>473000</v>
      </c>
      <c r="B796" s="23" t="s">
        <v>863</v>
      </c>
      <c r="C796" s="24">
        <v>102460</v>
      </c>
      <c r="D796" s="24">
        <v>99530</v>
      </c>
      <c r="E796" s="24">
        <v>96600</v>
      </c>
      <c r="F796" s="24">
        <v>93660</v>
      </c>
      <c r="G796" s="24">
        <v>90730</v>
      </c>
      <c r="H796" s="24">
        <v>87800</v>
      </c>
      <c r="I796" s="24">
        <v>84860</v>
      </c>
      <c r="J796" s="24">
        <v>81930</v>
      </c>
      <c r="K796" s="24">
        <v>79710</v>
      </c>
      <c r="L796" s="24">
        <v>77510</v>
      </c>
      <c r="M796" s="24">
        <v>75310</v>
      </c>
      <c r="N796" s="24">
        <v>73110</v>
      </c>
    </row>
    <row r="797" spans="1:14" ht="26.25">
      <c r="A797" s="20">
        <v>473500</v>
      </c>
      <c r="B797" s="23" t="s">
        <v>864</v>
      </c>
      <c r="C797" s="24">
        <v>102660</v>
      </c>
      <c r="D797" s="24">
        <v>99730</v>
      </c>
      <c r="E797" s="24">
        <v>96800</v>
      </c>
      <c r="F797" s="24">
        <v>93860</v>
      </c>
      <c r="G797" s="24">
        <v>90930</v>
      </c>
      <c r="H797" s="24">
        <v>88000</v>
      </c>
      <c r="I797" s="24">
        <v>85060</v>
      </c>
      <c r="J797" s="24">
        <v>82130</v>
      </c>
      <c r="K797" s="24">
        <v>79860</v>
      </c>
      <c r="L797" s="24">
        <v>77660</v>
      </c>
      <c r="M797" s="24">
        <v>75460</v>
      </c>
      <c r="N797" s="24">
        <v>73260</v>
      </c>
    </row>
    <row r="798" spans="1:14" ht="26.25">
      <c r="A798" s="20">
        <v>474000</v>
      </c>
      <c r="B798" s="23" t="s">
        <v>865</v>
      </c>
      <c r="C798" s="24">
        <v>102860</v>
      </c>
      <c r="D798" s="24">
        <v>99930</v>
      </c>
      <c r="E798" s="24">
        <v>97000</v>
      </c>
      <c r="F798" s="24">
        <v>94060</v>
      </c>
      <c r="G798" s="24">
        <v>91130</v>
      </c>
      <c r="H798" s="24">
        <v>88200</v>
      </c>
      <c r="I798" s="24">
        <v>85260</v>
      </c>
      <c r="J798" s="24">
        <v>82330</v>
      </c>
      <c r="K798" s="24">
        <v>80010</v>
      </c>
      <c r="L798" s="24">
        <v>77810</v>
      </c>
      <c r="M798" s="24">
        <v>75610</v>
      </c>
      <c r="N798" s="24">
        <v>73410</v>
      </c>
    </row>
    <row r="799" spans="1:14" ht="27" thickBot="1">
      <c r="A799" s="20">
        <v>474500</v>
      </c>
      <c r="B799" s="25" t="s">
        <v>866</v>
      </c>
      <c r="C799" s="26">
        <v>103060</v>
      </c>
      <c r="D799" s="26">
        <v>100130</v>
      </c>
      <c r="E799" s="26">
        <v>97200</v>
      </c>
      <c r="F799" s="26">
        <v>94260</v>
      </c>
      <c r="G799" s="26">
        <v>91330</v>
      </c>
      <c r="H799" s="26">
        <v>88400</v>
      </c>
      <c r="I799" s="26">
        <v>85460</v>
      </c>
      <c r="J799" s="26">
        <v>82530</v>
      </c>
      <c r="K799" s="26">
        <v>80160</v>
      </c>
      <c r="L799" s="26">
        <v>77960</v>
      </c>
      <c r="M799" s="26">
        <v>75760</v>
      </c>
      <c r="N799" s="26">
        <v>73560</v>
      </c>
    </row>
    <row r="800" spans="1:14" ht="27" thickTop="1">
      <c r="A800" s="20">
        <v>475000</v>
      </c>
      <c r="B800" s="23" t="s">
        <v>867</v>
      </c>
      <c r="C800" s="24">
        <v>103260</v>
      </c>
      <c r="D800" s="24">
        <v>100330</v>
      </c>
      <c r="E800" s="24">
        <v>97400</v>
      </c>
      <c r="F800" s="24">
        <v>94460</v>
      </c>
      <c r="G800" s="24">
        <v>91530</v>
      </c>
      <c r="H800" s="24">
        <v>88600</v>
      </c>
      <c r="I800" s="24">
        <v>85660</v>
      </c>
      <c r="J800" s="24">
        <v>82730</v>
      </c>
      <c r="K800" s="24">
        <v>80310</v>
      </c>
      <c r="L800" s="24">
        <v>78110</v>
      </c>
      <c r="M800" s="24">
        <v>75910</v>
      </c>
      <c r="N800" s="24">
        <v>73710</v>
      </c>
    </row>
    <row r="801" spans="1:14" ht="26.25">
      <c r="A801" s="20">
        <v>475500</v>
      </c>
      <c r="B801" s="23" t="s">
        <v>868</v>
      </c>
      <c r="C801" s="24">
        <v>103460</v>
      </c>
      <c r="D801" s="24">
        <v>100530</v>
      </c>
      <c r="E801" s="24">
        <v>97600</v>
      </c>
      <c r="F801" s="24">
        <v>94660</v>
      </c>
      <c r="G801" s="24">
        <v>91730</v>
      </c>
      <c r="H801" s="24">
        <v>88800</v>
      </c>
      <c r="I801" s="24">
        <v>85860</v>
      </c>
      <c r="J801" s="24">
        <v>82930</v>
      </c>
      <c r="K801" s="24">
        <v>80460</v>
      </c>
      <c r="L801" s="24">
        <v>78260</v>
      </c>
      <c r="M801" s="24">
        <v>76060</v>
      </c>
      <c r="N801" s="24">
        <v>73860</v>
      </c>
    </row>
    <row r="802" spans="1:14" ht="26.25">
      <c r="A802" s="20">
        <v>476000</v>
      </c>
      <c r="B802" s="23" t="s">
        <v>869</v>
      </c>
      <c r="C802" s="24">
        <v>103660</v>
      </c>
      <c r="D802" s="24">
        <v>100730</v>
      </c>
      <c r="E802" s="24">
        <v>97800</v>
      </c>
      <c r="F802" s="24">
        <v>94860</v>
      </c>
      <c r="G802" s="24">
        <v>91930</v>
      </c>
      <c r="H802" s="24">
        <v>89000</v>
      </c>
      <c r="I802" s="24">
        <v>86060</v>
      </c>
      <c r="J802" s="24">
        <v>83130</v>
      </c>
      <c r="K802" s="24">
        <v>80610</v>
      </c>
      <c r="L802" s="24">
        <v>78410</v>
      </c>
      <c r="M802" s="24">
        <v>76210</v>
      </c>
      <c r="N802" s="24">
        <v>74010</v>
      </c>
    </row>
    <row r="803" spans="1:14" ht="26.25">
      <c r="A803" s="20">
        <v>476500</v>
      </c>
      <c r="B803" s="23" t="s">
        <v>870</v>
      </c>
      <c r="C803" s="24">
        <v>103860</v>
      </c>
      <c r="D803" s="24">
        <v>100930</v>
      </c>
      <c r="E803" s="24">
        <v>98000</v>
      </c>
      <c r="F803" s="24">
        <v>95060</v>
      </c>
      <c r="G803" s="24">
        <v>92130</v>
      </c>
      <c r="H803" s="24">
        <v>89200</v>
      </c>
      <c r="I803" s="24">
        <v>86260</v>
      </c>
      <c r="J803" s="24">
        <v>83330</v>
      </c>
      <c r="K803" s="24">
        <v>80760</v>
      </c>
      <c r="L803" s="24">
        <v>78560</v>
      </c>
      <c r="M803" s="24">
        <v>76360</v>
      </c>
      <c r="N803" s="24">
        <v>74160</v>
      </c>
    </row>
    <row r="804" spans="1:14" ht="26.25">
      <c r="A804" s="20">
        <v>477000</v>
      </c>
      <c r="B804" s="23" t="s">
        <v>871</v>
      </c>
      <c r="C804" s="24">
        <v>104060</v>
      </c>
      <c r="D804" s="24">
        <v>101130</v>
      </c>
      <c r="E804" s="24">
        <v>98200</v>
      </c>
      <c r="F804" s="24">
        <v>95260</v>
      </c>
      <c r="G804" s="24">
        <v>92330</v>
      </c>
      <c r="H804" s="24">
        <v>89400</v>
      </c>
      <c r="I804" s="24">
        <v>86460</v>
      </c>
      <c r="J804" s="24">
        <v>83530</v>
      </c>
      <c r="K804" s="24">
        <v>80910</v>
      </c>
      <c r="L804" s="24">
        <v>78710</v>
      </c>
      <c r="M804" s="24">
        <v>76510</v>
      </c>
      <c r="N804" s="24">
        <v>74310</v>
      </c>
    </row>
    <row r="805" spans="1:14" ht="26.25">
      <c r="A805" s="20">
        <v>477500</v>
      </c>
      <c r="B805" s="23" t="s">
        <v>872</v>
      </c>
      <c r="C805" s="24">
        <v>104260</v>
      </c>
      <c r="D805" s="24">
        <v>101330</v>
      </c>
      <c r="E805" s="24">
        <v>98400</v>
      </c>
      <c r="F805" s="24">
        <v>95460</v>
      </c>
      <c r="G805" s="24">
        <v>92530</v>
      </c>
      <c r="H805" s="24">
        <v>89600</v>
      </c>
      <c r="I805" s="24">
        <v>86660</v>
      </c>
      <c r="J805" s="24">
        <v>83730</v>
      </c>
      <c r="K805" s="24">
        <v>81060</v>
      </c>
      <c r="L805" s="24">
        <v>78860</v>
      </c>
      <c r="M805" s="24">
        <v>76660</v>
      </c>
      <c r="N805" s="24">
        <v>74460</v>
      </c>
    </row>
    <row r="806" spans="1:14" ht="26.25">
      <c r="A806" s="20">
        <v>478000</v>
      </c>
      <c r="B806" s="23" t="s">
        <v>873</v>
      </c>
      <c r="C806" s="24">
        <v>104460</v>
      </c>
      <c r="D806" s="24">
        <v>101530</v>
      </c>
      <c r="E806" s="24">
        <v>98600</v>
      </c>
      <c r="F806" s="24">
        <v>95660</v>
      </c>
      <c r="G806" s="24">
        <v>92730</v>
      </c>
      <c r="H806" s="24">
        <v>89800</v>
      </c>
      <c r="I806" s="24">
        <v>86860</v>
      </c>
      <c r="J806" s="24">
        <v>83930</v>
      </c>
      <c r="K806" s="24">
        <v>81210</v>
      </c>
      <c r="L806" s="24">
        <v>79010</v>
      </c>
      <c r="M806" s="24">
        <v>76810</v>
      </c>
      <c r="N806" s="24">
        <v>74610</v>
      </c>
    </row>
    <row r="807" spans="1:14" ht="26.25">
      <c r="A807" s="20">
        <v>478500</v>
      </c>
      <c r="B807" s="23" t="s">
        <v>874</v>
      </c>
      <c r="C807" s="24">
        <v>104660</v>
      </c>
      <c r="D807" s="24">
        <v>101730</v>
      </c>
      <c r="E807" s="24">
        <v>98800</v>
      </c>
      <c r="F807" s="24">
        <v>95860</v>
      </c>
      <c r="G807" s="24">
        <v>92930</v>
      </c>
      <c r="H807" s="24">
        <v>90000</v>
      </c>
      <c r="I807" s="24">
        <v>87060</v>
      </c>
      <c r="J807" s="24">
        <v>84130</v>
      </c>
      <c r="K807" s="24">
        <v>81360</v>
      </c>
      <c r="L807" s="24">
        <v>79160</v>
      </c>
      <c r="M807" s="24">
        <v>76960</v>
      </c>
      <c r="N807" s="24">
        <v>74760</v>
      </c>
    </row>
    <row r="808" spans="1:14" ht="26.25">
      <c r="A808" s="20">
        <v>479000</v>
      </c>
      <c r="B808" s="23" t="s">
        <v>875</v>
      </c>
      <c r="C808" s="24">
        <v>104860</v>
      </c>
      <c r="D808" s="24">
        <v>101930</v>
      </c>
      <c r="E808" s="24">
        <v>99000</v>
      </c>
      <c r="F808" s="24">
        <v>96060</v>
      </c>
      <c r="G808" s="24">
        <v>93130</v>
      </c>
      <c r="H808" s="24">
        <v>90200</v>
      </c>
      <c r="I808" s="24">
        <v>87260</v>
      </c>
      <c r="J808" s="24">
        <v>84330</v>
      </c>
      <c r="K808" s="24">
        <v>81510</v>
      </c>
      <c r="L808" s="24">
        <v>79310</v>
      </c>
      <c r="M808" s="24">
        <v>77110</v>
      </c>
      <c r="N808" s="24">
        <v>74910</v>
      </c>
    </row>
    <row r="809" spans="1:14" ht="27" thickBot="1">
      <c r="A809" s="20">
        <v>479500</v>
      </c>
      <c r="B809" s="25" t="s">
        <v>876</v>
      </c>
      <c r="C809" s="26">
        <v>105060</v>
      </c>
      <c r="D809" s="26">
        <v>102130</v>
      </c>
      <c r="E809" s="26">
        <v>99200</v>
      </c>
      <c r="F809" s="26">
        <v>96260</v>
      </c>
      <c r="G809" s="26">
        <v>93330</v>
      </c>
      <c r="H809" s="26">
        <v>90400</v>
      </c>
      <c r="I809" s="26">
        <v>87460</v>
      </c>
      <c r="J809" s="26">
        <v>84530</v>
      </c>
      <c r="K809" s="26">
        <v>81660</v>
      </c>
      <c r="L809" s="26">
        <v>79460</v>
      </c>
      <c r="M809" s="26">
        <v>77260</v>
      </c>
      <c r="N809" s="26">
        <v>75060</v>
      </c>
    </row>
    <row r="810" spans="1:14" ht="27" thickTop="1">
      <c r="A810" s="20">
        <v>480000</v>
      </c>
      <c r="B810" s="23" t="s">
        <v>877</v>
      </c>
      <c r="C810" s="24">
        <v>105260</v>
      </c>
      <c r="D810" s="24">
        <v>102330</v>
      </c>
      <c r="E810" s="24">
        <v>99400</v>
      </c>
      <c r="F810" s="24">
        <v>96460</v>
      </c>
      <c r="G810" s="24">
        <v>93530</v>
      </c>
      <c r="H810" s="24">
        <v>90600</v>
      </c>
      <c r="I810" s="24">
        <v>87660</v>
      </c>
      <c r="J810" s="24">
        <v>84730</v>
      </c>
      <c r="K810" s="24">
        <v>81810</v>
      </c>
      <c r="L810" s="24">
        <v>79610</v>
      </c>
      <c r="M810" s="24">
        <v>77410</v>
      </c>
      <c r="N810" s="24">
        <v>75210</v>
      </c>
    </row>
    <row r="811" spans="1:14" ht="26.25">
      <c r="A811" s="20">
        <v>480500</v>
      </c>
      <c r="B811" s="23" t="s">
        <v>878</v>
      </c>
      <c r="C811" s="24">
        <v>105460</v>
      </c>
      <c r="D811" s="24">
        <v>102530</v>
      </c>
      <c r="E811" s="24">
        <v>99600</v>
      </c>
      <c r="F811" s="24">
        <v>96660</v>
      </c>
      <c r="G811" s="24">
        <v>93730</v>
      </c>
      <c r="H811" s="24">
        <v>90800</v>
      </c>
      <c r="I811" s="24">
        <v>87860</v>
      </c>
      <c r="J811" s="24">
        <v>84930</v>
      </c>
      <c r="K811" s="24">
        <v>82000</v>
      </c>
      <c r="L811" s="24">
        <v>79760</v>
      </c>
      <c r="M811" s="24">
        <v>77560</v>
      </c>
      <c r="N811" s="24">
        <v>75360</v>
      </c>
    </row>
    <row r="812" spans="1:14" ht="26.25">
      <c r="A812" s="20">
        <v>481000</v>
      </c>
      <c r="B812" s="23" t="s">
        <v>879</v>
      </c>
      <c r="C812" s="24">
        <v>105660</v>
      </c>
      <c r="D812" s="24">
        <v>102730</v>
      </c>
      <c r="E812" s="24">
        <v>99800</v>
      </c>
      <c r="F812" s="24">
        <v>96860</v>
      </c>
      <c r="G812" s="24">
        <v>93930</v>
      </c>
      <c r="H812" s="24">
        <v>91000</v>
      </c>
      <c r="I812" s="24">
        <v>88060</v>
      </c>
      <c r="J812" s="24">
        <v>85130</v>
      </c>
      <c r="K812" s="24">
        <v>82200</v>
      </c>
      <c r="L812" s="24">
        <v>79910</v>
      </c>
      <c r="M812" s="24">
        <v>77710</v>
      </c>
      <c r="N812" s="24">
        <v>75510</v>
      </c>
    </row>
    <row r="813" spans="1:14" ht="26.25">
      <c r="A813" s="20">
        <v>481500</v>
      </c>
      <c r="B813" s="23" t="s">
        <v>880</v>
      </c>
      <c r="C813" s="24">
        <v>105860</v>
      </c>
      <c r="D813" s="24">
        <v>102930</v>
      </c>
      <c r="E813" s="24">
        <v>100000</v>
      </c>
      <c r="F813" s="24">
        <v>97060</v>
      </c>
      <c r="G813" s="24">
        <v>94130</v>
      </c>
      <c r="H813" s="24">
        <v>91200</v>
      </c>
      <c r="I813" s="24">
        <v>88260</v>
      </c>
      <c r="J813" s="24">
        <v>85330</v>
      </c>
      <c r="K813" s="24">
        <v>82400</v>
      </c>
      <c r="L813" s="24">
        <v>80060</v>
      </c>
      <c r="M813" s="24">
        <v>77860</v>
      </c>
      <c r="N813" s="24">
        <v>75660</v>
      </c>
    </row>
    <row r="814" spans="1:14" ht="26.25">
      <c r="A814" s="20">
        <v>482000</v>
      </c>
      <c r="B814" s="23" t="s">
        <v>881</v>
      </c>
      <c r="C814" s="24">
        <v>106060</v>
      </c>
      <c r="D814" s="24">
        <v>103130</v>
      </c>
      <c r="E814" s="24">
        <v>100200</v>
      </c>
      <c r="F814" s="24">
        <v>97260</v>
      </c>
      <c r="G814" s="24">
        <v>94330</v>
      </c>
      <c r="H814" s="24">
        <v>91400</v>
      </c>
      <c r="I814" s="24">
        <v>88460</v>
      </c>
      <c r="J814" s="24">
        <v>85530</v>
      </c>
      <c r="K814" s="24">
        <v>82600</v>
      </c>
      <c r="L814" s="24">
        <v>80210</v>
      </c>
      <c r="M814" s="24">
        <v>78010</v>
      </c>
      <c r="N814" s="24">
        <v>75810</v>
      </c>
    </row>
    <row r="815" spans="1:14" ht="26.25">
      <c r="A815" s="20">
        <v>482500</v>
      </c>
      <c r="B815" s="23" t="s">
        <v>882</v>
      </c>
      <c r="C815" s="24">
        <v>106260</v>
      </c>
      <c r="D815" s="24">
        <v>103330</v>
      </c>
      <c r="E815" s="24">
        <v>100400</v>
      </c>
      <c r="F815" s="24">
        <v>97460</v>
      </c>
      <c r="G815" s="24">
        <v>94530</v>
      </c>
      <c r="H815" s="24">
        <v>91600</v>
      </c>
      <c r="I815" s="24">
        <v>88660</v>
      </c>
      <c r="J815" s="24">
        <v>85730</v>
      </c>
      <c r="K815" s="24">
        <v>82800</v>
      </c>
      <c r="L815" s="24">
        <v>80360</v>
      </c>
      <c r="M815" s="24">
        <v>78160</v>
      </c>
      <c r="N815" s="24">
        <v>75960</v>
      </c>
    </row>
    <row r="816" spans="1:14" ht="26.25">
      <c r="A816" s="20">
        <v>483000</v>
      </c>
      <c r="B816" s="23" t="s">
        <v>883</v>
      </c>
      <c r="C816" s="24">
        <v>106460</v>
      </c>
      <c r="D816" s="24">
        <v>103530</v>
      </c>
      <c r="E816" s="24">
        <v>100600</v>
      </c>
      <c r="F816" s="24">
        <v>97660</v>
      </c>
      <c r="G816" s="24">
        <v>94730</v>
      </c>
      <c r="H816" s="24">
        <v>91800</v>
      </c>
      <c r="I816" s="24">
        <v>88860</v>
      </c>
      <c r="J816" s="24">
        <v>85930</v>
      </c>
      <c r="K816" s="24">
        <v>83000</v>
      </c>
      <c r="L816" s="24">
        <v>80510</v>
      </c>
      <c r="M816" s="24">
        <v>78310</v>
      </c>
      <c r="N816" s="24">
        <v>76110</v>
      </c>
    </row>
    <row r="817" spans="1:14" ht="26.25">
      <c r="A817" s="20">
        <v>483500</v>
      </c>
      <c r="B817" s="23" t="s">
        <v>884</v>
      </c>
      <c r="C817" s="24">
        <v>106660</v>
      </c>
      <c r="D817" s="24">
        <v>103730</v>
      </c>
      <c r="E817" s="24">
        <v>100800</v>
      </c>
      <c r="F817" s="24">
        <v>97860</v>
      </c>
      <c r="G817" s="24">
        <v>94930</v>
      </c>
      <c r="H817" s="24">
        <v>92000</v>
      </c>
      <c r="I817" s="24">
        <v>89060</v>
      </c>
      <c r="J817" s="24">
        <v>86130</v>
      </c>
      <c r="K817" s="24">
        <v>83200</v>
      </c>
      <c r="L817" s="24">
        <v>80660</v>
      </c>
      <c r="M817" s="24">
        <v>78460</v>
      </c>
      <c r="N817" s="24">
        <v>76260</v>
      </c>
    </row>
    <row r="818" spans="1:14" ht="26.25">
      <c r="A818" s="20">
        <v>484000</v>
      </c>
      <c r="B818" s="23" t="s">
        <v>885</v>
      </c>
      <c r="C818" s="24">
        <v>106860</v>
      </c>
      <c r="D818" s="24">
        <v>103930</v>
      </c>
      <c r="E818" s="24">
        <v>101000</v>
      </c>
      <c r="F818" s="24">
        <v>98060</v>
      </c>
      <c r="G818" s="24">
        <v>95130</v>
      </c>
      <c r="H818" s="24">
        <v>92200</v>
      </c>
      <c r="I818" s="24">
        <v>89260</v>
      </c>
      <c r="J818" s="24">
        <v>86330</v>
      </c>
      <c r="K818" s="24">
        <v>83400</v>
      </c>
      <c r="L818" s="24">
        <v>80810</v>
      </c>
      <c r="M818" s="24">
        <v>78610</v>
      </c>
      <c r="N818" s="24">
        <v>76410</v>
      </c>
    </row>
    <row r="819" spans="1:14" ht="27" thickBot="1">
      <c r="A819" s="20">
        <v>484500</v>
      </c>
      <c r="B819" s="25" t="s">
        <v>886</v>
      </c>
      <c r="C819" s="26">
        <v>107060</v>
      </c>
      <c r="D819" s="26">
        <v>104130</v>
      </c>
      <c r="E819" s="26">
        <v>101200</v>
      </c>
      <c r="F819" s="26">
        <v>98260</v>
      </c>
      <c r="G819" s="26">
        <v>95330</v>
      </c>
      <c r="H819" s="26">
        <v>92400</v>
      </c>
      <c r="I819" s="26">
        <v>89460</v>
      </c>
      <c r="J819" s="26">
        <v>86530</v>
      </c>
      <c r="K819" s="26">
        <v>83600</v>
      </c>
      <c r="L819" s="26">
        <v>80960</v>
      </c>
      <c r="M819" s="26">
        <v>78760</v>
      </c>
      <c r="N819" s="26">
        <v>76560</v>
      </c>
    </row>
    <row r="820" spans="1:14" ht="27" thickTop="1">
      <c r="A820" s="20">
        <v>485000</v>
      </c>
      <c r="B820" s="23" t="s">
        <v>887</v>
      </c>
      <c r="C820" s="24">
        <v>107260</v>
      </c>
      <c r="D820" s="24">
        <v>104330</v>
      </c>
      <c r="E820" s="24">
        <v>101400</v>
      </c>
      <c r="F820" s="24">
        <v>98460</v>
      </c>
      <c r="G820" s="24">
        <v>95530</v>
      </c>
      <c r="H820" s="24">
        <v>92600</v>
      </c>
      <c r="I820" s="24">
        <v>89660</v>
      </c>
      <c r="J820" s="24">
        <v>86730</v>
      </c>
      <c r="K820" s="24">
        <v>83800</v>
      </c>
      <c r="L820" s="24">
        <v>81110</v>
      </c>
      <c r="M820" s="24">
        <v>78910</v>
      </c>
      <c r="N820" s="24">
        <v>76710</v>
      </c>
    </row>
    <row r="821" spans="1:14" ht="26.25">
      <c r="A821" s="20">
        <v>485500</v>
      </c>
      <c r="B821" s="23" t="s">
        <v>888</v>
      </c>
      <c r="C821" s="24">
        <v>107460</v>
      </c>
      <c r="D821" s="24">
        <v>104530</v>
      </c>
      <c r="E821" s="24">
        <v>101600</v>
      </c>
      <c r="F821" s="24">
        <v>98660</v>
      </c>
      <c r="G821" s="24">
        <v>95730</v>
      </c>
      <c r="H821" s="24">
        <v>92800</v>
      </c>
      <c r="I821" s="24">
        <v>89860</v>
      </c>
      <c r="J821" s="24">
        <v>86930</v>
      </c>
      <c r="K821" s="24">
        <v>84000</v>
      </c>
      <c r="L821" s="24">
        <v>81260</v>
      </c>
      <c r="M821" s="24">
        <v>79060</v>
      </c>
      <c r="N821" s="24">
        <v>76860</v>
      </c>
    </row>
    <row r="822" spans="1:14" ht="26.25">
      <c r="A822" s="20">
        <v>486000</v>
      </c>
      <c r="B822" s="23" t="s">
        <v>889</v>
      </c>
      <c r="C822" s="24">
        <v>107660</v>
      </c>
      <c r="D822" s="24">
        <v>104730</v>
      </c>
      <c r="E822" s="24">
        <v>101800</v>
      </c>
      <c r="F822" s="24">
        <v>98860</v>
      </c>
      <c r="G822" s="24">
        <v>95930</v>
      </c>
      <c r="H822" s="24">
        <v>93000</v>
      </c>
      <c r="I822" s="24">
        <v>90060</v>
      </c>
      <c r="J822" s="24">
        <v>87130</v>
      </c>
      <c r="K822" s="24">
        <v>84200</v>
      </c>
      <c r="L822" s="24">
        <v>81410</v>
      </c>
      <c r="M822" s="24">
        <v>79210</v>
      </c>
      <c r="N822" s="24">
        <v>77010</v>
      </c>
    </row>
    <row r="823" spans="1:14" ht="26.25">
      <c r="A823" s="20">
        <v>486500</v>
      </c>
      <c r="B823" s="23" t="s">
        <v>890</v>
      </c>
      <c r="C823" s="24">
        <v>107860</v>
      </c>
      <c r="D823" s="24">
        <v>104930</v>
      </c>
      <c r="E823" s="24">
        <v>102000</v>
      </c>
      <c r="F823" s="24">
        <v>99060</v>
      </c>
      <c r="G823" s="24">
        <v>96130</v>
      </c>
      <c r="H823" s="24">
        <v>93200</v>
      </c>
      <c r="I823" s="24">
        <v>90260</v>
      </c>
      <c r="J823" s="24">
        <v>87330</v>
      </c>
      <c r="K823" s="24">
        <v>84400</v>
      </c>
      <c r="L823" s="24">
        <v>81560</v>
      </c>
      <c r="M823" s="24">
        <v>79360</v>
      </c>
      <c r="N823" s="24">
        <v>77160</v>
      </c>
    </row>
    <row r="824" spans="1:14" ht="26.25">
      <c r="A824" s="20">
        <v>487000</v>
      </c>
      <c r="B824" s="23" t="s">
        <v>891</v>
      </c>
      <c r="C824" s="24">
        <v>108060</v>
      </c>
      <c r="D824" s="24">
        <v>105130</v>
      </c>
      <c r="E824" s="24">
        <v>102200</v>
      </c>
      <c r="F824" s="24">
        <v>99260</v>
      </c>
      <c r="G824" s="24">
        <v>96330</v>
      </c>
      <c r="H824" s="24">
        <v>93400</v>
      </c>
      <c r="I824" s="24">
        <v>90460</v>
      </c>
      <c r="J824" s="24">
        <v>87530</v>
      </c>
      <c r="K824" s="24">
        <v>84600</v>
      </c>
      <c r="L824" s="24">
        <v>81710</v>
      </c>
      <c r="M824" s="24">
        <v>79510</v>
      </c>
      <c r="N824" s="24">
        <v>77310</v>
      </c>
    </row>
    <row r="825" spans="1:14" ht="26.25">
      <c r="A825" s="20">
        <v>487500</v>
      </c>
      <c r="B825" s="23" t="s">
        <v>892</v>
      </c>
      <c r="C825" s="24">
        <v>108260</v>
      </c>
      <c r="D825" s="24">
        <v>105330</v>
      </c>
      <c r="E825" s="24">
        <v>102400</v>
      </c>
      <c r="F825" s="24">
        <v>99460</v>
      </c>
      <c r="G825" s="24">
        <v>96530</v>
      </c>
      <c r="H825" s="24">
        <v>93600</v>
      </c>
      <c r="I825" s="24">
        <v>90660</v>
      </c>
      <c r="J825" s="24">
        <v>87730</v>
      </c>
      <c r="K825" s="24">
        <v>84800</v>
      </c>
      <c r="L825" s="24">
        <v>81860</v>
      </c>
      <c r="M825" s="24">
        <v>79660</v>
      </c>
      <c r="N825" s="24">
        <v>77460</v>
      </c>
    </row>
    <row r="826" spans="1:14" ht="26.25">
      <c r="A826" s="20">
        <v>488000</v>
      </c>
      <c r="B826" s="23" t="s">
        <v>893</v>
      </c>
      <c r="C826" s="24">
        <v>108460</v>
      </c>
      <c r="D826" s="24">
        <v>105530</v>
      </c>
      <c r="E826" s="24">
        <v>102600</v>
      </c>
      <c r="F826" s="24">
        <v>99660</v>
      </c>
      <c r="G826" s="24">
        <v>96730</v>
      </c>
      <c r="H826" s="24">
        <v>93800</v>
      </c>
      <c r="I826" s="24">
        <v>90860</v>
      </c>
      <c r="J826" s="24">
        <v>87930</v>
      </c>
      <c r="K826" s="24">
        <v>85000</v>
      </c>
      <c r="L826" s="24">
        <v>82060</v>
      </c>
      <c r="M826" s="24">
        <v>79810</v>
      </c>
      <c r="N826" s="24">
        <v>77610</v>
      </c>
    </row>
    <row r="827" spans="1:14" ht="26.25">
      <c r="A827" s="20">
        <v>488500</v>
      </c>
      <c r="B827" s="23" t="s">
        <v>894</v>
      </c>
      <c r="C827" s="24">
        <v>108660</v>
      </c>
      <c r="D827" s="24">
        <v>105730</v>
      </c>
      <c r="E827" s="24">
        <v>102800</v>
      </c>
      <c r="F827" s="24">
        <v>99860</v>
      </c>
      <c r="G827" s="24">
        <v>96930</v>
      </c>
      <c r="H827" s="24">
        <v>94000</v>
      </c>
      <c r="I827" s="24">
        <v>91060</v>
      </c>
      <c r="J827" s="24">
        <v>88130</v>
      </c>
      <c r="K827" s="24">
        <v>85200</v>
      </c>
      <c r="L827" s="24">
        <v>82260</v>
      </c>
      <c r="M827" s="24">
        <v>79960</v>
      </c>
      <c r="N827" s="24">
        <v>77760</v>
      </c>
    </row>
    <row r="828" spans="1:14" ht="26.25">
      <c r="A828" s="20">
        <v>489000</v>
      </c>
      <c r="B828" s="23" t="s">
        <v>895</v>
      </c>
      <c r="C828" s="24">
        <v>108860</v>
      </c>
      <c r="D828" s="24">
        <v>105930</v>
      </c>
      <c r="E828" s="24">
        <v>103000</v>
      </c>
      <c r="F828" s="24">
        <v>100060</v>
      </c>
      <c r="G828" s="24">
        <v>97130</v>
      </c>
      <c r="H828" s="24">
        <v>94200</v>
      </c>
      <c r="I828" s="24">
        <v>91260</v>
      </c>
      <c r="J828" s="24">
        <v>88330</v>
      </c>
      <c r="K828" s="24">
        <v>85400</v>
      </c>
      <c r="L828" s="24">
        <v>82460</v>
      </c>
      <c r="M828" s="24">
        <v>80110</v>
      </c>
      <c r="N828" s="24">
        <v>77910</v>
      </c>
    </row>
    <row r="829" spans="1:14" ht="27" thickBot="1">
      <c r="A829" s="20">
        <v>489500</v>
      </c>
      <c r="B829" s="25" t="s">
        <v>896</v>
      </c>
      <c r="C829" s="26">
        <v>109060</v>
      </c>
      <c r="D829" s="26">
        <v>106130</v>
      </c>
      <c r="E829" s="26">
        <v>103200</v>
      </c>
      <c r="F829" s="26">
        <v>100260</v>
      </c>
      <c r="G829" s="26">
        <v>97330</v>
      </c>
      <c r="H829" s="26">
        <v>94400</v>
      </c>
      <c r="I829" s="26">
        <v>91460</v>
      </c>
      <c r="J829" s="26">
        <v>88530</v>
      </c>
      <c r="K829" s="26">
        <v>85600</v>
      </c>
      <c r="L829" s="26">
        <v>82660</v>
      </c>
      <c r="M829" s="26">
        <v>80260</v>
      </c>
      <c r="N829" s="26">
        <v>78060</v>
      </c>
    </row>
    <row r="830" spans="1:14" ht="27" thickTop="1">
      <c r="A830" s="20">
        <v>490000</v>
      </c>
      <c r="B830" s="23" t="s">
        <v>897</v>
      </c>
      <c r="C830" s="24">
        <v>109260</v>
      </c>
      <c r="D830" s="24">
        <v>106330</v>
      </c>
      <c r="E830" s="24">
        <v>103400</v>
      </c>
      <c r="F830" s="24">
        <v>100460</v>
      </c>
      <c r="G830" s="24">
        <v>97530</v>
      </c>
      <c r="H830" s="24">
        <v>94600</v>
      </c>
      <c r="I830" s="24">
        <v>91660</v>
      </c>
      <c r="J830" s="24">
        <v>88730</v>
      </c>
      <c r="K830" s="24">
        <v>85800</v>
      </c>
      <c r="L830" s="24">
        <v>82860</v>
      </c>
      <c r="M830" s="24">
        <v>80410</v>
      </c>
      <c r="N830" s="24">
        <v>78210</v>
      </c>
    </row>
    <row r="831" spans="1:14" ht="26.25">
      <c r="A831" s="20">
        <v>490500</v>
      </c>
      <c r="B831" s="23" t="s">
        <v>898</v>
      </c>
      <c r="C831" s="24">
        <v>109460</v>
      </c>
      <c r="D831" s="24">
        <v>106530</v>
      </c>
      <c r="E831" s="24">
        <v>103600</v>
      </c>
      <c r="F831" s="24">
        <v>100660</v>
      </c>
      <c r="G831" s="24">
        <v>97730</v>
      </c>
      <c r="H831" s="24">
        <v>94800</v>
      </c>
      <c r="I831" s="24">
        <v>91860</v>
      </c>
      <c r="J831" s="24">
        <v>88930</v>
      </c>
      <c r="K831" s="24">
        <v>86000</v>
      </c>
      <c r="L831" s="24">
        <v>83060</v>
      </c>
      <c r="M831" s="24">
        <v>80560</v>
      </c>
      <c r="N831" s="24">
        <v>78360</v>
      </c>
    </row>
    <row r="832" spans="1:14" ht="26.25">
      <c r="A832" s="20">
        <v>491000</v>
      </c>
      <c r="B832" s="23" t="s">
        <v>899</v>
      </c>
      <c r="C832" s="24">
        <v>109660</v>
      </c>
      <c r="D832" s="24">
        <v>106730</v>
      </c>
      <c r="E832" s="24">
        <v>103800</v>
      </c>
      <c r="F832" s="24">
        <v>100860</v>
      </c>
      <c r="G832" s="24">
        <v>97930</v>
      </c>
      <c r="H832" s="24">
        <v>95000</v>
      </c>
      <c r="I832" s="24">
        <v>92060</v>
      </c>
      <c r="J832" s="24">
        <v>89130</v>
      </c>
      <c r="K832" s="24">
        <v>86200</v>
      </c>
      <c r="L832" s="24">
        <v>83260</v>
      </c>
      <c r="M832" s="24">
        <v>80710</v>
      </c>
      <c r="N832" s="24">
        <v>78510</v>
      </c>
    </row>
    <row r="833" spans="1:14" ht="26.25">
      <c r="A833" s="20">
        <v>491500</v>
      </c>
      <c r="B833" s="23" t="s">
        <v>900</v>
      </c>
      <c r="C833" s="24">
        <v>109860</v>
      </c>
      <c r="D833" s="24">
        <v>106930</v>
      </c>
      <c r="E833" s="24">
        <v>104000</v>
      </c>
      <c r="F833" s="24">
        <v>101060</v>
      </c>
      <c r="G833" s="24">
        <v>98130</v>
      </c>
      <c r="H833" s="24">
        <v>95200</v>
      </c>
      <c r="I833" s="24">
        <v>92260</v>
      </c>
      <c r="J833" s="24">
        <v>89330</v>
      </c>
      <c r="K833" s="24">
        <v>86400</v>
      </c>
      <c r="L833" s="24">
        <v>83460</v>
      </c>
      <c r="M833" s="24">
        <v>80860</v>
      </c>
      <c r="N833" s="24">
        <v>78660</v>
      </c>
    </row>
    <row r="834" spans="1:14" ht="26.25">
      <c r="A834" s="20">
        <v>492000</v>
      </c>
      <c r="B834" s="23" t="s">
        <v>901</v>
      </c>
      <c r="C834" s="24">
        <v>110060</v>
      </c>
      <c r="D834" s="24">
        <v>107130</v>
      </c>
      <c r="E834" s="24">
        <v>104200</v>
      </c>
      <c r="F834" s="24">
        <v>101260</v>
      </c>
      <c r="G834" s="24">
        <v>98330</v>
      </c>
      <c r="H834" s="24">
        <v>95400</v>
      </c>
      <c r="I834" s="24">
        <v>92460</v>
      </c>
      <c r="J834" s="24">
        <v>89530</v>
      </c>
      <c r="K834" s="24">
        <v>86600</v>
      </c>
      <c r="L834" s="24">
        <v>83660</v>
      </c>
      <c r="M834" s="24">
        <v>81010</v>
      </c>
      <c r="N834" s="24">
        <v>78810</v>
      </c>
    </row>
    <row r="835" spans="1:14" ht="26.25">
      <c r="A835" s="20">
        <v>492500</v>
      </c>
      <c r="B835" s="23" t="s">
        <v>902</v>
      </c>
      <c r="C835" s="24">
        <v>110260</v>
      </c>
      <c r="D835" s="24">
        <v>107330</v>
      </c>
      <c r="E835" s="24">
        <v>104400</v>
      </c>
      <c r="F835" s="24">
        <v>101460</v>
      </c>
      <c r="G835" s="24">
        <v>98530</v>
      </c>
      <c r="H835" s="24">
        <v>95600</v>
      </c>
      <c r="I835" s="24">
        <v>92660</v>
      </c>
      <c r="J835" s="24">
        <v>89730</v>
      </c>
      <c r="K835" s="24">
        <v>86800</v>
      </c>
      <c r="L835" s="24">
        <v>83860</v>
      </c>
      <c r="M835" s="24">
        <v>81160</v>
      </c>
      <c r="N835" s="24">
        <v>78960</v>
      </c>
    </row>
    <row r="836" spans="1:14" ht="26.25">
      <c r="A836" s="20">
        <v>493000</v>
      </c>
      <c r="B836" s="23" t="s">
        <v>903</v>
      </c>
      <c r="C836" s="24">
        <v>110460</v>
      </c>
      <c r="D836" s="24">
        <v>107530</v>
      </c>
      <c r="E836" s="24">
        <v>104600</v>
      </c>
      <c r="F836" s="24">
        <v>101660</v>
      </c>
      <c r="G836" s="24">
        <v>98730</v>
      </c>
      <c r="H836" s="24">
        <v>95800</v>
      </c>
      <c r="I836" s="24">
        <v>92860</v>
      </c>
      <c r="J836" s="24">
        <v>89930</v>
      </c>
      <c r="K836" s="24">
        <v>87000</v>
      </c>
      <c r="L836" s="24">
        <v>84060</v>
      </c>
      <c r="M836" s="24">
        <v>81310</v>
      </c>
      <c r="N836" s="24">
        <v>79110</v>
      </c>
    </row>
    <row r="837" spans="1:14" ht="26.25">
      <c r="A837" s="20">
        <v>493500</v>
      </c>
      <c r="B837" s="23" t="s">
        <v>904</v>
      </c>
      <c r="C837" s="24">
        <v>110660</v>
      </c>
      <c r="D837" s="24">
        <v>107730</v>
      </c>
      <c r="E837" s="24">
        <v>104800</v>
      </c>
      <c r="F837" s="24">
        <v>101860</v>
      </c>
      <c r="G837" s="24">
        <v>98930</v>
      </c>
      <c r="H837" s="24">
        <v>96000</v>
      </c>
      <c r="I837" s="24">
        <v>93060</v>
      </c>
      <c r="J837" s="24">
        <v>90130</v>
      </c>
      <c r="K837" s="24">
        <v>87200</v>
      </c>
      <c r="L837" s="24">
        <v>84260</v>
      </c>
      <c r="M837" s="24">
        <v>81460</v>
      </c>
      <c r="N837" s="24">
        <v>79260</v>
      </c>
    </row>
    <row r="838" spans="1:14" ht="26.25">
      <c r="A838" s="20">
        <v>494000</v>
      </c>
      <c r="B838" s="23" t="s">
        <v>905</v>
      </c>
      <c r="C838" s="24">
        <v>110860</v>
      </c>
      <c r="D838" s="24">
        <v>107930</v>
      </c>
      <c r="E838" s="24">
        <v>105000</v>
      </c>
      <c r="F838" s="24">
        <v>102060</v>
      </c>
      <c r="G838" s="24">
        <v>99130</v>
      </c>
      <c r="H838" s="24">
        <v>96200</v>
      </c>
      <c r="I838" s="24">
        <v>93260</v>
      </c>
      <c r="J838" s="24">
        <v>90330</v>
      </c>
      <c r="K838" s="24">
        <v>87400</v>
      </c>
      <c r="L838" s="24">
        <v>84460</v>
      </c>
      <c r="M838" s="24">
        <v>81610</v>
      </c>
      <c r="N838" s="24">
        <v>79410</v>
      </c>
    </row>
    <row r="839" spans="1:14" ht="27" thickBot="1">
      <c r="A839" s="20">
        <v>494500</v>
      </c>
      <c r="B839" s="25" t="s">
        <v>906</v>
      </c>
      <c r="C839" s="26">
        <v>111060</v>
      </c>
      <c r="D839" s="26">
        <v>108130</v>
      </c>
      <c r="E839" s="26">
        <v>105200</v>
      </c>
      <c r="F839" s="26">
        <v>102260</v>
      </c>
      <c r="G839" s="26">
        <v>99330</v>
      </c>
      <c r="H839" s="26">
        <v>96400</v>
      </c>
      <c r="I839" s="26">
        <v>93460</v>
      </c>
      <c r="J839" s="26">
        <v>90530</v>
      </c>
      <c r="K839" s="26">
        <v>87600</v>
      </c>
      <c r="L839" s="26">
        <v>84660</v>
      </c>
      <c r="M839" s="26">
        <v>81760</v>
      </c>
      <c r="N839" s="26">
        <v>79560</v>
      </c>
    </row>
    <row r="840" spans="1:14" ht="27" thickTop="1">
      <c r="A840" s="20">
        <v>495000</v>
      </c>
      <c r="B840" s="23" t="s">
        <v>907</v>
      </c>
      <c r="C840" s="24">
        <v>111260</v>
      </c>
      <c r="D840" s="24">
        <v>108330</v>
      </c>
      <c r="E840" s="24">
        <v>105400</v>
      </c>
      <c r="F840" s="24">
        <v>102460</v>
      </c>
      <c r="G840" s="24">
        <v>99530</v>
      </c>
      <c r="H840" s="24">
        <v>96600</v>
      </c>
      <c r="I840" s="24">
        <v>93660</v>
      </c>
      <c r="J840" s="24">
        <v>90730</v>
      </c>
      <c r="K840" s="24">
        <v>87800</v>
      </c>
      <c r="L840" s="24">
        <v>84860</v>
      </c>
      <c r="M840" s="24">
        <v>81930</v>
      </c>
      <c r="N840" s="24">
        <v>79710</v>
      </c>
    </row>
    <row r="841" spans="1:14" ht="26.25">
      <c r="A841" s="20">
        <v>495500</v>
      </c>
      <c r="B841" s="23" t="s">
        <v>908</v>
      </c>
      <c r="C841" s="24">
        <v>111460</v>
      </c>
      <c r="D841" s="24">
        <v>108530</v>
      </c>
      <c r="E841" s="24">
        <v>105600</v>
      </c>
      <c r="F841" s="24">
        <v>102660</v>
      </c>
      <c r="G841" s="24">
        <v>99730</v>
      </c>
      <c r="H841" s="24">
        <v>96800</v>
      </c>
      <c r="I841" s="24">
        <v>93860</v>
      </c>
      <c r="J841" s="24">
        <v>90930</v>
      </c>
      <c r="K841" s="24">
        <v>88000</v>
      </c>
      <c r="L841" s="24">
        <v>85060</v>
      </c>
      <c r="M841" s="24">
        <v>82130</v>
      </c>
      <c r="N841" s="24">
        <v>79860</v>
      </c>
    </row>
    <row r="842" spans="1:14" ht="26.25">
      <c r="A842" s="20">
        <v>496000</v>
      </c>
      <c r="B842" s="23" t="s">
        <v>909</v>
      </c>
      <c r="C842" s="24">
        <v>111660</v>
      </c>
      <c r="D842" s="24">
        <v>108730</v>
      </c>
      <c r="E842" s="24">
        <v>105800</v>
      </c>
      <c r="F842" s="24">
        <v>102860</v>
      </c>
      <c r="G842" s="24">
        <v>99930</v>
      </c>
      <c r="H842" s="24">
        <v>97000</v>
      </c>
      <c r="I842" s="24">
        <v>94060</v>
      </c>
      <c r="J842" s="24">
        <v>91130</v>
      </c>
      <c r="K842" s="24">
        <v>88200</v>
      </c>
      <c r="L842" s="24">
        <v>85260</v>
      </c>
      <c r="M842" s="24">
        <v>82330</v>
      </c>
      <c r="N842" s="24">
        <v>80010</v>
      </c>
    </row>
    <row r="843" spans="1:14" ht="26.25">
      <c r="A843" s="20">
        <v>496500</v>
      </c>
      <c r="B843" s="23" t="s">
        <v>910</v>
      </c>
      <c r="C843" s="24">
        <v>111860</v>
      </c>
      <c r="D843" s="24">
        <v>108930</v>
      </c>
      <c r="E843" s="24">
        <v>106000</v>
      </c>
      <c r="F843" s="24">
        <v>103060</v>
      </c>
      <c r="G843" s="24">
        <v>100130</v>
      </c>
      <c r="H843" s="24">
        <v>97200</v>
      </c>
      <c r="I843" s="24">
        <v>94260</v>
      </c>
      <c r="J843" s="24">
        <v>91330</v>
      </c>
      <c r="K843" s="24">
        <v>88400</v>
      </c>
      <c r="L843" s="24">
        <v>85460</v>
      </c>
      <c r="M843" s="24">
        <v>82530</v>
      </c>
      <c r="N843" s="24">
        <v>80160</v>
      </c>
    </row>
    <row r="844" spans="1:14" ht="26.25">
      <c r="A844" s="20">
        <v>497000</v>
      </c>
      <c r="B844" s="23" t="s">
        <v>911</v>
      </c>
      <c r="C844" s="24">
        <v>112060</v>
      </c>
      <c r="D844" s="24">
        <v>109130</v>
      </c>
      <c r="E844" s="24">
        <v>106200</v>
      </c>
      <c r="F844" s="24">
        <v>103260</v>
      </c>
      <c r="G844" s="24">
        <v>100330</v>
      </c>
      <c r="H844" s="24">
        <v>97400</v>
      </c>
      <c r="I844" s="24">
        <v>94460</v>
      </c>
      <c r="J844" s="24">
        <v>91530</v>
      </c>
      <c r="K844" s="24">
        <v>88600</v>
      </c>
      <c r="L844" s="24">
        <v>85660</v>
      </c>
      <c r="M844" s="24">
        <v>82730</v>
      </c>
      <c r="N844" s="24">
        <v>80310</v>
      </c>
    </row>
    <row r="845" spans="1:14" ht="26.25">
      <c r="A845" s="20">
        <v>497500</v>
      </c>
      <c r="B845" s="23" t="s">
        <v>912</v>
      </c>
      <c r="C845" s="24">
        <v>112260</v>
      </c>
      <c r="D845" s="24">
        <v>109330</v>
      </c>
      <c r="E845" s="24">
        <v>106400</v>
      </c>
      <c r="F845" s="24">
        <v>103460</v>
      </c>
      <c r="G845" s="24">
        <v>100530</v>
      </c>
      <c r="H845" s="24">
        <v>97600</v>
      </c>
      <c r="I845" s="24">
        <v>94660</v>
      </c>
      <c r="J845" s="24">
        <v>91730</v>
      </c>
      <c r="K845" s="24">
        <v>88800</v>
      </c>
      <c r="L845" s="24">
        <v>85860</v>
      </c>
      <c r="M845" s="24">
        <v>82930</v>
      </c>
      <c r="N845" s="24">
        <v>80460</v>
      </c>
    </row>
    <row r="846" spans="1:14" ht="26.25">
      <c r="A846" s="20">
        <v>498000</v>
      </c>
      <c r="B846" s="23" t="s">
        <v>913</v>
      </c>
      <c r="C846" s="24">
        <v>112460</v>
      </c>
      <c r="D846" s="24">
        <v>109530</v>
      </c>
      <c r="E846" s="24">
        <v>106600</v>
      </c>
      <c r="F846" s="24">
        <v>103660</v>
      </c>
      <c r="G846" s="24">
        <v>100730</v>
      </c>
      <c r="H846" s="24">
        <v>97800</v>
      </c>
      <c r="I846" s="24">
        <v>94860</v>
      </c>
      <c r="J846" s="24">
        <v>91930</v>
      </c>
      <c r="K846" s="24">
        <v>89000</v>
      </c>
      <c r="L846" s="24">
        <v>86060</v>
      </c>
      <c r="M846" s="24">
        <v>83130</v>
      </c>
      <c r="N846" s="24">
        <v>80610</v>
      </c>
    </row>
    <row r="847" spans="1:14" ht="26.25">
      <c r="A847" s="20">
        <v>498500</v>
      </c>
      <c r="B847" s="23" t="s">
        <v>914</v>
      </c>
      <c r="C847" s="24">
        <v>112660</v>
      </c>
      <c r="D847" s="24">
        <v>109730</v>
      </c>
      <c r="E847" s="24">
        <v>106800</v>
      </c>
      <c r="F847" s="24">
        <v>103860</v>
      </c>
      <c r="G847" s="24">
        <v>100930</v>
      </c>
      <c r="H847" s="24">
        <v>98000</v>
      </c>
      <c r="I847" s="24">
        <v>95060</v>
      </c>
      <c r="J847" s="24">
        <v>92130</v>
      </c>
      <c r="K847" s="24">
        <v>89200</v>
      </c>
      <c r="L847" s="24">
        <v>86260</v>
      </c>
      <c r="M847" s="24">
        <v>83330</v>
      </c>
      <c r="N847" s="24">
        <v>80760</v>
      </c>
    </row>
    <row r="848" spans="1:14" ht="26.25">
      <c r="A848" s="20">
        <v>499000</v>
      </c>
      <c r="B848" s="23" t="s">
        <v>915</v>
      </c>
      <c r="C848" s="24">
        <v>112860</v>
      </c>
      <c r="D848" s="24">
        <v>109930</v>
      </c>
      <c r="E848" s="24">
        <v>107000</v>
      </c>
      <c r="F848" s="24">
        <v>104060</v>
      </c>
      <c r="G848" s="24">
        <v>101130</v>
      </c>
      <c r="H848" s="24">
        <v>98200</v>
      </c>
      <c r="I848" s="24">
        <v>95260</v>
      </c>
      <c r="J848" s="24">
        <v>92330</v>
      </c>
      <c r="K848" s="24">
        <v>89400</v>
      </c>
      <c r="L848" s="24">
        <v>86460</v>
      </c>
      <c r="M848" s="24">
        <v>83530</v>
      </c>
      <c r="N848" s="24">
        <v>80910</v>
      </c>
    </row>
    <row r="849" spans="1:14" ht="27" thickBot="1">
      <c r="A849" s="20">
        <v>499500</v>
      </c>
      <c r="B849" s="25" t="s">
        <v>916</v>
      </c>
      <c r="C849" s="26">
        <v>113060</v>
      </c>
      <c r="D849" s="26">
        <v>110130</v>
      </c>
      <c r="E849" s="26">
        <v>107200</v>
      </c>
      <c r="F849" s="26">
        <v>104260</v>
      </c>
      <c r="G849" s="26">
        <v>101330</v>
      </c>
      <c r="H849" s="26">
        <v>98400</v>
      </c>
      <c r="I849" s="26">
        <v>95460</v>
      </c>
      <c r="J849" s="26">
        <v>92530</v>
      </c>
      <c r="K849" s="26">
        <v>89600</v>
      </c>
      <c r="L849" s="26">
        <v>86660</v>
      </c>
      <c r="M849" s="26">
        <v>83730</v>
      </c>
      <c r="N849" s="26">
        <v>81060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</sheetPr>
  <dimension ref="A1:AMA60"/>
  <sheetViews>
    <sheetView workbookViewId="0">
      <selection activeCell="K6" sqref="K6"/>
    </sheetView>
  </sheetViews>
  <sheetFormatPr defaultColWidth="13.375" defaultRowHeight="16.5"/>
  <cols>
    <col min="1" max="1015" width="13.375" style="27"/>
    <col min="1016" max="16384" width="13.375" style="19"/>
  </cols>
  <sheetData>
    <row r="1" spans="1:1015" ht="25.5">
      <c r="A1" s="58"/>
      <c r="B1" s="60" t="s">
        <v>928</v>
      </c>
      <c r="C1" s="61"/>
      <c r="D1" s="61"/>
      <c r="E1" s="61"/>
      <c r="F1" s="61"/>
      <c r="G1" s="58"/>
      <c r="H1" s="58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</row>
    <row r="2" spans="1:1015" ht="17.25" thickBot="1">
      <c r="A2" s="58"/>
      <c r="B2" s="61" t="s">
        <v>929</v>
      </c>
      <c r="C2" s="61"/>
      <c r="D2" s="61"/>
      <c r="E2" s="61"/>
      <c r="F2" s="61"/>
      <c r="G2" s="58"/>
      <c r="H2" s="59" t="s">
        <v>917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</row>
    <row r="3" spans="1:1015" ht="22.5" customHeight="1">
      <c r="A3" s="158" t="s">
        <v>930</v>
      </c>
      <c r="B3" s="160" t="s">
        <v>931</v>
      </c>
      <c r="C3" s="162" t="s">
        <v>919</v>
      </c>
      <c r="D3" s="163"/>
      <c r="E3" s="163"/>
      <c r="F3" s="164"/>
      <c r="G3" s="165" t="s">
        <v>932</v>
      </c>
      <c r="H3" s="155" t="s">
        <v>933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</row>
    <row r="4" spans="1:1015" ht="48" customHeight="1">
      <c r="A4" s="159"/>
      <c r="B4" s="161"/>
      <c r="C4" s="62" t="s">
        <v>934</v>
      </c>
      <c r="D4" s="63" t="s">
        <v>935</v>
      </c>
      <c r="E4" s="64" t="s">
        <v>936</v>
      </c>
      <c r="F4" s="64" t="s">
        <v>937</v>
      </c>
      <c r="G4" s="166"/>
      <c r="H4" s="156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</row>
    <row r="5" spans="1:1015" ht="19.5">
      <c r="A5" s="65">
        <v>1</v>
      </c>
      <c r="B5" s="66">
        <v>24000</v>
      </c>
      <c r="C5" s="67">
        <f>+ROUND(B5*0.0517*0.3,0)</f>
        <v>372</v>
      </c>
      <c r="D5" s="68">
        <f t="shared" ref="D5:D16" si="0">+C5*2</f>
        <v>744</v>
      </c>
      <c r="E5" s="68">
        <f t="shared" ref="E5:E51" si="1">+C5*3</f>
        <v>1116</v>
      </c>
      <c r="F5" s="69">
        <f t="shared" ref="F5:F51" si="2">+C5*4</f>
        <v>1488</v>
      </c>
      <c r="G5" s="70">
        <f>+ROUND(B5*0.0517*0.6*1.58,0)</f>
        <v>1176</v>
      </c>
      <c r="H5" s="71">
        <f>+ROUND(B5*0.0517*0.1*1.58,0)</f>
        <v>196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</row>
    <row r="6" spans="1:1015">
      <c r="A6" s="37">
        <f t="shared" ref="A6:A51" si="3">+A5+1</f>
        <v>2</v>
      </c>
      <c r="B6" s="38">
        <v>25200</v>
      </c>
      <c r="C6" s="41">
        <f t="shared" ref="C6:C51" si="4">+ROUND(B6*0.0517*0.3,0)</f>
        <v>391</v>
      </c>
      <c r="D6" s="39">
        <f t="shared" si="0"/>
        <v>782</v>
      </c>
      <c r="E6" s="39">
        <f t="shared" si="1"/>
        <v>1173</v>
      </c>
      <c r="F6" s="40">
        <f t="shared" si="2"/>
        <v>1564</v>
      </c>
      <c r="G6" s="72">
        <f t="shared" ref="G6:G51" si="5">+ROUND(B6*0.0517*0.6*1.58,0)</f>
        <v>1235</v>
      </c>
      <c r="H6" s="73">
        <f t="shared" ref="H6:H51" si="6">+ROUND(B6*0.0517*0.1*1.58,0)</f>
        <v>206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</row>
    <row r="7" spans="1:1015">
      <c r="A7" s="37">
        <f t="shared" si="3"/>
        <v>3</v>
      </c>
      <c r="B7" s="38">
        <v>26400</v>
      </c>
      <c r="C7" s="41">
        <f t="shared" si="4"/>
        <v>409</v>
      </c>
      <c r="D7" s="39">
        <f t="shared" si="0"/>
        <v>818</v>
      </c>
      <c r="E7" s="39">
        <f t="shared" si="1"/>
        <v>1227</v>
      </c>
      <c r="F7" s="40">
        <f t="shared" si="2"/>
        <v>1636</v>
      </c>
      <c r="G7" s="72">
        <f t="shared" si="5"/>
        <v>1294</v>
      </c>
      <c r="H7" s="73">
        <f t="shared" si="6"/>
        <v>216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</row>
    <row r="8" spans="1:1015">
      <c r="A8" s="37">
        <f t="shared" si="3"/>
        <v>4</v>
      </c>
      <c r="B8" s="38">
        <v>27600</v>
      </c>
      <c r="C8" s="41">
        <f t="shared" si="4"/>
        <v>428</v>
      </c>
      <c r="D8" s="39">
        <f t="shared" si="0"/>
        <v>856</v>
      </c>
      <c r="E8" s="39">
        <f t="shared" si="1"/>
        <v>1284</v>
      </c>
      <c r="F8" s="40">
        <f t="shared" si="2"/>
        <v>1712</v>
      </c>
      <c r="G8" s="72">
        <f t="shared" si="5"/>
        <v>1353</v>
      </c>
      <c r="H8" s="73">
        <f t="shared" si="6"/>
        <v>225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</row>
    <row r="9" spans="1:1015">
      <c r="A9" s="36">
        <f t="shared" si="3"/>
        <v>5</v>
      </c>
      <c r="B9" s="42">
        <v>28800</v>
      </c>
      <c r="C9" s="43">
        <f t="shared" si="4"/>
        <v>447</v>
      </c>
      <c r="D9" s="44">
        <f t="shared" si="0"/>
        <v>894</v>
      </c>
      <c r="E9" s="44">
        <f t="shared" si="1"/>
        <v>1341</v>
      </c>
      <c r="F9" s="45">
        <f t="shared" si="2"/>
        <v>1788</v>
      </c>
      <c r="G9" s="72">
        <f t="shared" si="5"/>
        <v>1412</v>
      </c>
      <c r="H9" s="73">
        <f t="shared" si="6"/>
        <v>235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</row>
    <row r="10" spans="1:1015">
      <c r="A10" s="37">
        <f t="shared" si="3"/>
        <v>6</v>
      </c>
      <c r="B10" s="38">
        <v>30300</v>
      </c>
      <c r="C10" s="41">
        <f t="shared" si="4"/>
        <v>470</v>
      </c>
      <c r="D10" s="39">
        <f t="shared" si="0"/>
        <v>940</v>
      </c>
      <c r="E10" s="39">
        <f t="shared" si="1"/>
        <v>1410</v>
      </c>
      <c r="F10" s="40">
        <f t="shared" si="2"/>
        <v>1880</v>
      </c>
      <c r="G10" s="74">
        <f t="shared" si="5"/>
        <v>1485</v>
      </c>
      <c r="H10" s="75">
        <f t="shared" si="6"/>
        <v>248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</row>
    <row r="11" spans="1:1015">
      <c r="A11" s="37">
        <f t="shared" si="3"/>
        <v>7</v>
      </c>
      <c r="B11" s="38">
        <v>31800</v>
      </c>
      <c r="C11" s="41">
        <f t="shared" si="4"/>
        <v>493</v>
      </c>
      <c r="D11" s="39">
        <f t="shared" si="0"/>
        <v>986</v>
      </c>
      <c r="E11" s="39">
        <f t="shared" si="1"/>
        <v>1479</v>
      </c>
      <c r="F11" s="40">
        <f t="shared" si="2"/>
        <v>1972</v>
      </c>
      <c r="G11" s="72">
        <f t="shared" si="5"/>
        <v>1559</v>
      </c>
      <c r="H11" s="73">
        <f t="shared" si="6"/>
        <v>260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</row>
    <row r="12" spans="1:1015">
      <c r="A12" s="37">
        <f t="shared" si="3"/>
        <v>8</v>
      </c>
      <c r="B12" s="38">
        <v>33300</v>
      </c>
      <c r="C12" s="41">
        <f t="shared" si="4"/>
        <v>516</v>
      </c>
      <c r="D12" s="39">
        <f t="shared" si="0"/>
        <v>1032</v>
      </c>
      <c r="E12" s="39">
        <f t="shared" si="1"/>
        <v>1548</v>
      </c>
      <c r="F12" s="40">
        <f t="shared" si="2"/>
        <v>2064</v>
      </c>
      <c r="G12" s="72">
        <f t="shared" si="5"/>
        <v>1632</v>
      </c>
      <c r="H12" s="73">
        <f t="shared" si="6"/>
        <v>272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</row>
    <row r="13" spans="1:1015">
      <c r="A13" s="37">
        <f t="shared" si="3"/>
        <v>9</v>
      </c>
      <c r="B13" s="38">
        <v>34800</v>
      </c>
      <c r="C13" s="41">
        <f t="shared" si="4"/>
        <v>540</v>
      </c>
      <c r="D13" s="39">
        <f t="shared" si="0"/>
        <v>1080</v>
      </c>
      <c r="E13" s="39">
        <f t="shared" si="1"/>
        <v>1620</v>
      </c>
      <c r="F13" s="40">
        <f t="shared" si="2"/>
        <v>2160</v>
      </c>
      <c r="G13" s="72">
        <f t="shared" si="5"/>
        <v>1706</v>
      </c>
      <c r="H13" s="73">
        <f t="shared" si="6"/>
        <v>284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</row>
    <row r="14" spans="1:1015">
      <c r="A14" s="36">
        <f t="shared" si="3"/>
        <v>10</v>
      </c>
      <c r="B14" s="42">
        <v>36300</v>
      </c>
      <c r="C14" s="43">
        <f t="shared" si="4"/>
        <v>563</v>
      </c>
      <c r="D14" s="44">
        <f t="shared" si="0"/>
        <v>1126</v>
      </c>
      <c r="E14" s="44">
        <f t="shared" si="1"/>
        <v>1689</v>
      </c>
      <c r="F14" s="45">
        <f t="shared" si="2"/>
        <v>2252</v>
      </c>
      <c r="G14" s="76">
        <f t="shared" si="5"/>
        <v>1779</v>
      </c>
      <c r="H14" s="77">
        <f t="shared" si="6"/>
        <v>297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</row>
    <row r="15" spans="1:1015">
      <c r="A15" s="37">
        <f t="shared" si="3"/>
        <v>11</v>
      </c>
      <c r="B15" s="38">
        <v>38200</v>
      </c>
      <c r="C15" s="41">
        <f t="shared" si="4"/>
        <v>592</v>
      </c>
      <c r="D15" s="39">
        <f t="shared" si="0"/>
        <v>1184</v>
      </c>
      <c r="E15" s="39">
        <f t="shared" si="1"/>
        <v>1776</v>
      </c>
      <c r="F15" s="40">
        <f t="shared" si="2"/>
        <v>2368</v>
      </c>
      <c r="G15" s="72">
        <f t="shared" si="5"/>
        <v>1872</v>
      </c>
      <c r="H15" s="73">
        <f t="shared" si="6"/>
        <v>312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</row>
    <row r="16" spans="1:1015">
      <c r="A16" s="37">
        <f t="shared" si="3"/>
        <v>12</v>
      </c>
      <c r="B16" s="38">
        <v>40100</v>
      </c>
      <c r="C16" s="41">
        <f t="shared" si="4"/>
        <v>622</v>
      </c>
      <c r="D16" s="39">
        <f t="shared" si="0"/>
        <v>1244</v>
      </c>
      <c r="E16" s="39">
        <f t="shared" si="1"/>
        <v>1866</v>
      </c>
      <c r="F16" s="40">
        <f t="shared" si="2"/>
        <v>2488</v>
      </c>
      <c r="G16" s="72">
        <f t="shared" si="5"/>
        <v>1965</v>
      </c>
      <c r="H16" s="73">
        <f t="shared" si="6"/>
        <v>328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</row>
    <row r="17" spans="1:1015">
      <c r="A17" s="37">
        <f t="shared" si="3"/>
        <v>13</v>
      </c>
      <c r="B17" s="38">
        <v>42000</v>
      </c>
      <c r="C17" s="41">
        <f t="shared" si="4"/>
        <v>651</v>
      </c>
      <c r="D17" s="39">
        <f>+C17*2</f>
        <v>1302</v>
      </c>
      <c r="E17" s="39">
        <f t="shared" si="1"/>
        <v>1953</v>
      </c>
      <c r="F17" s="40">
        <f t="shared" si="2"/>
        <v>2604</v>
      </c>
      <c r="G17" s="72">
        <f t="shared" si="5"/>
        <v>2058</v>
      </c>
      <c r="H17" s="73">
        <f t="shared" si="6"/>
        <v>343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</row>
    <row r="18" spans="1:1015">
      <c r="A18" s="37">
        <f t="shared" si="3"/>
        <v>14</v>
      </c>
      <c r="B18" s="38">
        <v>43900</v>
      </c>
      <c r="C18" s="41">
        <f t="shared" si="4"/>
        <v>681</v>
      </c>
      <c r="D18" s="39">
        <f t="shared" ref="D18:D51" si="7">+C18*2</f>
        <v>1362</v>
      </c>
      <c r="E18" s="39">
        <f t="shared" si="1"/>
        <v>2043</v>
      </c>
      <c r="F18" s="40">
        <f t="shared" si="2"/>
        <v>2724</v>
      </c>
      <c r="G18" s="72">
        <f t="shared" si="5"/>
        <v>2152</v>
      </c>
      <c r="H18" s="73">
        <f t="shared" si="6"/>
        <v>359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</row>
    <row r="19" spans="1:1015">
      <c r="A19" s="36">
        <f t="shared" si="3"/>
        <v>15</v>
      </c>
      <c r="B19" s="42">
        <v>45800</v>
      </c>
      <c r="C19" s="43">
        <f t="shared" si="4"/>
        <v>710</v>
      </c>
      <c r="D19" s="44">
        <f t="shared" si="7"/>
        <v>1420</v>
      </c>
      <c r="E19" s="44">
        <f t="shared" si="1"/>
        <v>2130</v>
      </c>
      <c r="F19" s="45">
        <f t="shared" si="2"/>
        <v>2840</v>
      </c>
      <c r="G19" s="72">
        <f t="shared" si="5"/>
        <v>2245</v>
      </c>
      <c r="H19" s="73">
        <f t="shared" si="6"/>
        <v>374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</row>
    <row r="20" spans="1:1015">
      <c r="A20" s="37">
        <f t="shared" si="3"/>
        <v>16</v>
      </c>
      <c r="B20" s="38">
        <v>48200</v>
      </c>
      <c r="C20" s="41">
        <f t="shared" si="4"/>
        <v>748</v>
      </c>
      <c r="D20" s="39">
        <f t="shared" si="7"/>
        <v>1496</v>
      </c>
      <c r="E20" s="39">
        <f t="shared" si="1"/>
        <v>2244</v>
      </c>
      <c r="F20" s="40">
        <f t="shared" si="2"/>
        <v>2992</v>
      </c>
      <c r="G20" s="74">
        <f t="shared" si="5"/>
        <v>2362</v>
      </c>
      <c r="H20" s="75">
        <f t="shared" si="6"/>
        <v>394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</row>
    <row r="21" spans="1:1015">
      <c r="A21" s="37">
        <f t="shared" si="3"/>
        <v>17</v>
      </c>
      <c r="B21" s="38">
        <v>50600</v>
      </c>
      <c r="C21" s="41">
        <f t="shared" si="4"/>
        <v>785</v>
      </c>
      <c r="D21" s="39">
        <f t="shared" si="7"/>
        <v>1570</v>
      </c>
      <c r="E21" s="39">
        <f t="shared" si="1"/>
        <v>2355</v>
      </c>
      <c r="F21" s="40">
        <f t="shared" si="2"/>
        <v>3140</v>
      </c>
      <c r="G21" s="72">
        <f t="shared" si="5"/>
        <v>2480</v>
      </c>
      <c r="H21" s="73">
        <f t="shared" si="6"/>
        <v>413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</row>
    <row r="22" spans="1:1015">
      <c r="A22" s="37">
        <f t="shared" si="3"/>
        <v>18</v>
      </c>
      <c r="B22" s="38">
        <v>53000</v>
      </c>
      <c r="C22" s="41">
        <f t="shared" si="4"/>
        <v>822</v>
      </c>
      <c r="D22" s="39">
        <f t="shared" si="7"/>
        <v>1644</v>
      </c>
      <c r="E22" s="39">
        <f t="shared" si="1"/>
        <v>2466</v>
      </c>
      <c r="F22" s="40">
        <f t="shared" si="2"/>
        <v>3288</v>
      </c>
      <c r="G22" s="72">
        <f t="shared" si="5"/>
        <v>2598</v>
      </c>
      <c r="H22" s="73">
        <f t="shared" si="6"/>
        <v>433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</row>
    <row r="23" spans="1:1015">
      <c r="A23" s="37">
        <f t="shared" si="3"/>
        <v>19</v>
      </c>
      <c r="B23" s="38">
        <v>55400</v>
      </c>
      <c r="C23" s="41">
        <f t="shared" si="4"/>
        <v>859</v>
      </c>
      <c r="D23" s="39">
        <f t="shared" si="7"/>
        <v>1718</v>
      </c>
      <c r="E23" s="39">
        <f t="shared" si="1"/>
        <v>2577</v>
      </c>
      <c r="F23" s="40">
        <f t="shared" si="2"/>
        <v>3436</v>
      </c>
      <c r="G23" s="72">
        <f t="shared" si="5"/>
        <v>2715</v>
      </c>
      <c r="H23" s="73">
        <f t="shared" si="6"/>
        <v>453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</row>
    <row r="24" spans="1:1015">
      <c r="A24" s="36">
        <f t="shared" si="3"/>
        <v>20</v>
      </c>
      <c r="B24" s="42">
        <v>57800</v>
      </c>
      <c r="C24" s="43">
        <f t="shared" si="4"/>
        <v>896</v>
      </c>
      <c r="D24" s="44">
        <f t="shared" si="7"/>
        <v>1792</v>
      </c>
      <c r="E24" s="44">
        <f t="shared" si="1"/>
        <v>2688</v>
      </c>
      <c r="F24" s="45">
        <f t="shared" si="2"/>
        <v>3584</v>
      </c>
      <c r="G24" s="76">
        <f t="shared" si="5"/>
        <v>2833</v>
      </c>
      <c r="H24" s="77">
        <f t="shared" si="6"/>
        <v>472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</row>
    <row r="25" spans="1:1015">
      <c r="A25" s="46">
        <f t="shared" si="3"/>
        <v>21</v>
      </c>
      <c r="B25" s="38">
        <v>60800</v>
      </c>
      <c r="C25" s="41">
        <f t="shared" si="4"/>
        <v>943</v>
      </c>
      <c r="D25" s="39">
        <f t="shared" si="7"/>
        <v>1886</v>
      </c>
      <c r="E25" s="41">
        <f t="shared" si="1"/>
        <v>2829</v>
      </c>
      <c r="F25" s="47">
        <f t="shared" si="2"/>
        <v>3772</v>
      </c>
      <c r="G25" s="72">
        <f t="shared" si="5"/>
        <v>2980</v>
      </c>
      <c r="H25" s="73">
        <f t="shared" si="6"/>
        <v>497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</row>
    <row r="26" spans="1:1015">
      <c r="A26" s="37">
        <f t="shared" si="3"/>
        <v>22</v>
      </c>
      <c r="B26" s="38">
        <v>63800</v>
      </c>
      <c r="C26" s="41">
        <f t="shared" si="4"/>
        <v>990</v>
      </c>
      <c r="D26" s="39">
        <f t="shared" si="7"/>
        <v>1980</v>
      </c>
      <c r="E26" s="41">
        <f t="shared" si="1"/>
        <v>2970</v>
      </c>
      <c r="F26" s="47">
        <f t="shared" si="2"/>
        <v>3960</v>
      </c>
      <c r="G26" s="72">
        <f t="shared" si="5"/>
        <v>3127</v>
      </c>
      <c r="H26" s="73">
        <f t="shared" si="6"/>
        <v>521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</row>
    <row r="27" spans="1:1015">
      <c r="A27" s="37">
        <f t="shared" si="3"/>
        <v>23</v>
      </c>
      <c r="B27" s="38">
        <v>66800</v>
      </c>
      <c r="C27" s="41">
        <f t="shared" si="4"/>
        <v>1036</v>
      </c>
      <c r="D27" s="39">
        <f t="shared" si="7"/>
        <v>2072</v>
      </c>
      <c r="E27" s="41">
        <f t="shared" si="1"/>
        <v>3108</v>
      </c>
      <c r="F27" s="47">
        <f t="shared" si="2"/>
        <v>4144</v>
      </c>
      <c r="G27" s="72">
        <f t="shared" si="5"/>
        <v>3274</v>
      </c>
      <c r="H27" s="73">
        <f t="shared" si="6"/>
        <v>546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</row>
    <row r="28" spans="1:1015">
      <c r="A28" s="37">
        <f t="shared" si="3"/>
        <v>24</v>
      </c>
      <c r="B28" s="38">
        <v>69800</v>
      </c>
      <c r="C28" s="41">
        <f t="shared" si="4"/>
        <v>1083</v>
      </c>
      <c r="D28" s="39">
        <f t="shared" si="7"/>
        <v>2166</v>
      </c>
      <c r="E28" s="41">
        <f t="shared" si="1"/>
        <v>3249</v>
      </c>
      <c r="F28" s="47">
        <f t="shared" si="2"/>
        <v>4332</v>
      </c>
      <c r="G28" s="72">
        <f t="shared" si="5"/>
        <v>3421</v>
      </c>
      <c r="H28" s="73">
        <f t="shared" si="6"/>
        <v>570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</row>
    <row r="29" spans="1:1015">
      <c r="A29" s="36">
        <f t="shared" si="3"/>
        <v>25</v>
      </c>
      <c r="B29" s="42">
        <v>72800</v>
      </c>
      <c r="C29" s="43">
        <f t="shared" si="4"/>
        <v>1129</v>
      </c>
      <c r="D29" s="44">
        <f t="shared" si="7"/>
        <v>2258</v>
      </c>
      <c r="E29" s="43">
        <f t="shared" si="1"/>
        <v>3387</v>
      </c>
      <c r="F29" s="48">
        <f t="shared" si="2"/>
        <v>4516</v>
      </c>
      <c r="G29" s="72">
        <f t="shared" si="5"/>
        <v>3568</v>
      </c>
      <c r="H29" s="73">
        <f t="shared" si="6"/>
        <v>595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</row>
    <row r="30" spans="1:1015">
      <c r="A30" s="37">
        <f t="shared" si="3"/>
        <v>26</v>
      </c>
      <c r="B30" s="49">
        <v>76500</v>
      </c>
      <c r="C30" s="41">
        <f t="shared" si="4"/>
        <v>1187</v>
      </c>
      <c r="D30" s="39">
        <f t="shared" si="7"/>
        <v>2374</v>
      </c>
      <c r="E30" s="39">
        <f t="shared" si="1"/>
        <v>3561</v>
      </c>
      <c r="F30" s="40">
        <f t="shared" si="2"/>
        <v>4748</v>
      </c>
      <c r="G30" s="74">
        <f t="shared" si="5"/>
        <v>3749</v>
      </c>
      <c r="H30" s="75">
        <f t="shared" si="6"/>
        <v>625</v>
      </c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</row>
    <row r="31" spans="1:1015">
      <c r="A31" s="37">
        <f t="shared" si="3"/>
        <v>27</v>
      </c>
      <c r="B31" s="49">
        <v>80200</v>
      </c>
      <c r="C31" s="41">
        <f t="shared" si="4"/>
        <v>1244</v>
      </c>
      <c r="D31" s="39">
        <f t="shared" si="7"/>
        <v>2488</v>
      </c>
      <c r="E31" s="39">
        <f t="shared" si="1"/>
        <v>3732</v>
      </c>
      <c r="F31" s="40">
        <f t="shared" si="2"/>
        <v>4976</v>
      </c>
      <c r="G31" s="72">
        <f t="shared" si="5"/>
        <v>3931</v>
      </c>
      <c r="H31" s="73">
        <f t="shared" si="6"/>
        <v>655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</row>
    <row r="32" spans="1:1015">
      <c r="A32" s="37">
        <f t="shared" si="3"/>
        <v>28</v>
      </c>
      <c r="B32" s="38">
        <v>83900</v>
      </c>
      <c r="C32" s="41">
        <f t="shared" si="4"/>
        <v>1301</v>
      </c>
      <c r="D32" s="39">
        <f t="shared" si="7"/>
        <v>2602</v>
      </c>
      <c r="E32" s="39">
        <f t="shared" si="1"/>
        <v>3903</v>
      </c>
      <c r="F32" s="40">
        <f t="shared" si="2"/>
        <v>5204</v>
      </c>
      <c r="G32" s="72">
        <f t="shared" si="5"/>
        <v>4112</v>
      </c>
      <c r="H32" s="73">
        <f t="shared" si="6"/>
        <v>685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</row>
    <row r="33" spans="1:1015">
      <c r="A33" s="36">
        <f t="shared" si="3"/>
        <v>29</v>
      </c>
      <c r="B33" s="42">
        <v>87600</v>
      </c>
      <c r="C33" s="43">
        <f t="shared" si="4"/>
        <v>1359</v>
      </c>
      <c r="D33" s="44">
        <f t="shared" si="7"/>
        <v>2718</v>
      </c>
      <c r="E33" s="44">
        <f t="shared" si="1"/>
        <v>4077</v>
      </c>
      <c r="F33" s="45">
        <f t="shared" si="2"/>
        <v>5436</v>
      </c>
      <c r="G33" s="76">
        <f t="shared" si="5"/>
        <v>4293</v>
      </c>
      <c r="H33" s="77">
        <f t="shared" si="6"/>
        <v>716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</row>
    <row r="34" spans="1:1015">
      <c r="A34" s="37">
        <f t="shared" si="3"/>
        <v>30</v>
      </c>
      <c r="B34" s="38">
        <v>92100</v>
      </c>
      <c r="C34" s="41">
        <f t="shared" si="4"/>
        <v>1428</v>
      </c>
      <c r="D34" s="39">
        <f t="shared" si="7"/>
        <v>2856</v>
      </c>
      <c r="E34" s="41">
        <f t="shared" si="1"/>
        <v>4284</v>
      </c>
      <c r="F34" s="47">
        <f t="shared" si="2"/>
        <v>5712</v>
      </c>
      <c r="G34" s="72">
        <f t="shared" si="5"/>
        <v>4514</v>
      </c>
      <c r="H34" s="73">
        <f t="shared" si="6"/>
        <v>752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</row>
    <row r="35" spans="1:1015">
      <c r="A35" s="37">
        <f t="shared" si="3"/>
        <v>31</v>
      </c>
      <c r="B35" s="38">
        <v>96600</v>
      </c>
      <c r="C35" s="41">
        <f t="shared" si="4"/>
        <v>1498</v>
      </c>
      <c r="D35" s="39">
        <f t="shared" si="7"/>
        <v>2996</v>
      </c>
      <c r="E35" s="41">
        <f t="shared" si="1"/>
        <v>4494</v>
      </c>
      <c r="F35" s="47">
        <f t="shared" si="2"/>
        <v>5992</v>
      </c>
      <c r="G35" s="72">
        <f t="shared" si="5"/>
        <v>4735</v>
      </c>
      <c r="H35" s="73">
        <f t="shared" si="6"/>
        <v>789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</row>
    <row r="36" spans="1:1015">
      <c r="A36" s="37">
        <f t="shared" si="3"/>
        <v>32</v>
      </c>
      <c r="B36" s="38">
        <v>101100</v>
      </c>
      <c r="C36" s="41">
        <f t="shared" si="4"/>
        <v>1568</v>
      </c>
      <c r="D36" s="39">
        <f t="shared" si="7"/>
        <v>3136</v>
      </c>
      <c r="E36" s="41">
        <f t="shared" si="1"/>
        <v>4704</v>
      </c>
      <c r="F36" s="47">
        <f t="shared" si="2"/>
        <v>6272</v>
      </c>
      <c r="G36" s="72">
        <f t="shared" si="5"/>
        <v>4955</v>
      </c>
      <c r="H36" s="73">
        <f t="shared" si="6"/>
        <v>826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</row>
    <row r="37" spans="1:1015">
      <c r="A37" s="37">
        <f t="shared" si="3"/>
        <v>33</v>
      </c>
      <c r="B37" s="38">
        <v>105600</v>
      </c>
      <c r="C37" s="41">
        <f t="shared" si="4"/>
        <v>1638</v>
      </c>
      <c r="D37" s="39">
        <f t="shared" si="7"/>
        <v>3276</v>
      </c>
      <c r="E37" s="41">
        <f t="shared" si="1"/>
        <v>4914</v>
      </c>
      <c r="F37" s="47">
        <f t="shared" si="2"/>
        <v>6552</v>
      </c>
      <c r="G37" s="72">
        <f t="shared" si="5"/>
        <v>5176</v>
      </c>
      <c r="H37" s="73">
        <f t="shared" si="6"/>
        <v>863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</row>
    <row r="38" spans="1:1015">
      <c r="A38" s="36">
        <f t="shared" si="3"/>
        <v>34</v>
      </c>
      <c r="B38" s="42">
        <v>110100</v>
      </c>
      <c r="C38" s="43">
        <f t="shared" si="4"/>
        <v>1708</v>
      </c>
      <c r="D38" s="44">
        <f t="shared" si="7"/>
        <v>3416</v>
      </c>
      <c r="E38" s="43">
        <f t="shared" si="1"/>
        <v>5124</v>
      </c>
      <c r="F38" s="48">
        <f t="shared" si="2"/>
        <v>6832</v>
      </c>
      <c r="G38" s="72">
        <f t="shared" si="5"/>
        <v>5396</v>
      </c>
      <c r="H38" s="73">
        <f t="shared" si="6"/>
        <v>899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</row>
    <row r="39" spans="1:1015">
      <c r="A39" s="37">
        <f t="shared" si="3"/>
        <v>35</v>
      </c>
      <c r="B39" s="49">
        <v>115500</v>
      </c>
      <c r="C39" s="41">
        <f t="shared" si="4"/>
        <v>1791</v>
      </c>
      <c r="D39" s="39">
        <f t="shared" si="7"/>
        <v>3582</v>
      </c>
      <c r="E39" s="39">
        <f t="shared" si="1"/>
        <v>5373</v>
      </c>
      <c r="F39" s="40">
        <f t="shared" si="2"/>
        <v>7164</v>
      </c>
      <c r="G39" s="74">
        <f t="shared" si="5"/>
        <v>5661</v>
      </c>
      <c r="H39" s="75">
        <f t="shared" si="6"/>
        <v>943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</row>
    <row r="40" spans="1:1015">
      <c r="A40" s="37">
        <f t="shared" si="3"/>
        <v>36</v>
      </c>
      <c r="B40" s="49">
        <v>120900</v>
      </c>
      <c r="C40" s="41">
        <f t="shared" si="4"/>
        <v>1875</v>
      </c>
      <c r="D40" s="39">
        <f t="shared" si="7"/>
        <v>3750</v>
      </c>
      <c r="E40" s="39">
        <f t="shared" si="1"/>
        <v>5625</v>
      </c>
      <c r="F40" s="40">
        <f t="shared" si="2"/>
        <v>7500</v>
      </c>
      <c r="G40" s="72">
        <f t="shared" si="5"/>
        <v>5926</v>
      </c>
      <c r="H40" s="73">
        <f t="shared" si="6"/>
        <v>988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</row>
    <row r="41" spans="1:1015">
      <c r="A41" s="37">
        <f t="shared" si="3"/>
        <v>37</v>
      </c>
      <c r="B41" s="38">
        <v>126300</v>
      </c>
      <c r="C41" s="41">
        <f t="shared" si="4"/>
        <v>1959</v>
      </c>
      <c r="D41" s="39">
        <f t="shared" si="7"/>
        <v>3918</v>
      </c>
      <c r="E41" s="39">
        <f t="shared" si="1"/>
        <v>5877</v>
      </c>
      <c r="F41" s="40">
        <f t="shared" si="2"/>
        <v>7836</v>
      </c>
      <c r="G41" s="72">
        <f t="shared" si="5"/>
        <v>6190</v>
      </c>
      <c r="H41" s="73">
        <f t="shared" si="6"/>
        <v>1032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</row>
    <row r="42" spans="1:1015">
      <c r="A42" s="37">
        <f>+A41+1</f>
        <v>38</v>
      </c>
      <c r="B42" s="38">
        <v>131700</v>
      </c>
      <c r="C42" s="41">
        <f t="shared" si="4"/>
        <v>2043</v>
      </c>
      <c r="D42" s="39">
        <f t="shared" si="7"/>
        <v>4086</v>
      </c>
      <c r="E42" s="39">
        <f t="shared" si="1"/>
        <v>6129</v>
      </c>
      <c r="F42" s="40">
        <f t="shared" si="2"/>
        <v>8172</v>
      </c>
      <c r="G42" s="72">
        <f t="shared" si="5"/>
        <v>6455</v>
      </c>
      <c r="H42" s="73">
        <f t="shared" si="6"/>
        <v>1076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</row>
    <row r="43" spans="1:1015">
      <c r="A43" s="37">
        <f t="shared" si="3"/>
        <v>39</v>
      </c>
      <c r="B43" s="49">
        <v>137100</v>
      </c>
      <c r="C43" s="41">
        <f t="shared" si="4"/>
        <v>2126</v>
      </c>
      <c r="D43" s="39">
        <f t="shared" si="7"/>
        <v>4252</v>
      </c>
      <c r="E43" s="39">
        <f t="shared" si="1"/>
        <v>6378</v>
      </c>
      <c r="F43" s="40">
        <f t="shared" si="2"/>
        <v>8504</v>
      </c>
      <c r="G43" s="72">
        <f t="shared" si="5"/>
        <v>6719</v>
      </c>
      <c r="H43" s="73">
        <f t="shared" si="6"/>
        <v>1120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</row>
    <row r="44" spans="1:1015">
      <c r="A44" s="37">
        <f t="shared" si="3"/>
        <v>40</v>
      </c>
      <c r="B44" s="49">
        <v>142500</v>
      </c>
      <c r="C44" s="41">
        <f t="shared" si="4"/>
        <v>2210</v>
      </c>
      <c r="D44" s="39">
        <f t="shared" si="7"/>
        <v>4420</v>
      </c>
      <c r="E44" s="39">
        <f t="shared" si="1"/>
        <v>6630</v>
      </c>
      <c r="F44" s="40">
        <f t="shared" si="2"/>
        <v>8840</v>
      </c>
      <c r="G44" s="72">
        <f t="shared" si="5"/>
        <v>6984</v>
      </c>
      <c r="H44" s="73">
        <f t="shared" si="6"/>
        <v>1164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</row>
    <row r="45" spans="1:1015">
      <c r="A45" s="37">
        <f t="shared" si="3"/>
        <v>41</v>
      </c>
      <c r="B45" s="38">
        <v>147900</v>
      </c>
      <c r="C45" s="41">
        <f t="shared" si="4"/>
        <v>2294</v>
      </c>
      <c r="D45" s="39">
        <f t="shared" si="7"/>
        <v>4588</v>
      </c>
      <c r="E45" s="39">
        <f t="shared" si="1"/>
        <v>6882</v>
      </c>
      <c r="F45" s="40">
        <f t="shared" si="2"/>
        <v>9176</v>
      </c>
      <c r="G45" s="72">
        <f t="shared" si="5"/>
        <v>7249</v>
      </c>
      <c r="H45" s="73">
        <f t="shared" si="6"/>
        <v>1208</v>
      </c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</row>
    <row r="46" spans="1:1015">
      <c r="A46" s="36">
        <f>+A45+1</f>
        <v>42</v>
      </c>
      <c r="B46" s="42">
        <v>150000</v>
      </c>
      <c r="C46" s="43">
        <f t="shared" si="4"/>
        <v>2327</v>
      </c>
      <c r="D46" s="44">
        <f t="shared" si="7"/>
        <v>4654</v>
      </c>
      <c r="E46" s="44">
        <f t="shared" si="1"/>
        <v>6981</v>
      </c>
      <c r="F46" s="45">
        <f t="shared" si="2"/>
        <v>9308</v>
      </c>
      <c r="G46" s="76">
        <f t="shared" si="5"/>
        <v>7352</v>
      </c>
      <c r="H46" s="77">
        <f t="shared" si="6"/>
        <v>1225</v>
      </c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</row>
    <row r="47" spans="1:1015">
      <c r="A47" s="37">
        <f t="shared" si="3"/>
        <v>43</v>
      </c>
      <c r="B47" s="49">
        <v>156400</v>
      </c>
      <c r="C47" s="41">
        <f t="shared" si="4"/>
        <v>2426</v>
      </c>
      <c r="D47" s="39">
        <f t="shared" si="7"/>
        <v>4852</v>
      </c>
      <c r="E47" s="39">
        <f t="shared" si="1"/>
        <v>7278</v>
      </c>
      <c r="F47" s="40">
        <f t="shared" si="2"/>
        <v>9704</v>
      </c>
      <c r="G47" s="72">
        <f t="shared" si="5"/>
        <v>7665</v>
      </c>
      <c r="H47" s="73">
        <f t="shared" si="6"/>
        <v>1278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</row>
    <row r="48" spans="1:1015">
      <c r="A48" s="37">
        <f t="shared" si="3"/>
        <v>44</v>
      </c>
      <c r="B48" s="49">
        <v>162800</v>
      </c>
      <c r="C48" s="41">
        <f t="shared" si="4"/>
        <v>2525</v>
      </c>
      <c r="D48" s="39">
        <f t="shared" si="7"/>
        <v>5050</v>
      </c>
      <c r="E48" s="39">
        <f t="shared" si="1"/>
        <v>7575</v>
      </c>
      <c r="F48" s="40">
        <f t="shared" si="2"/>
        <v>10100</v>
      </c>
      <c r="G48" s="72">
        <f t="shared" si="5"/>
        <v>7979</v>
      </c>
      <c r="H48" s="73">
        <f t="shared" si="6"/>
        <v>1330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</row>
    <row r="49" spans="1:1015">
      <c r="A49" s="37">
        <f t="shared" si="3"/>
        <v>45</v>
      </c>
      <c r="B49" s="38">
        <v>169200</v>
      </c>
      <c r="C49" s="41">
        <f t="shared" si="4"/>
        <v>2624</v>
      </c>
      <c r="D49" s="39">
        <f t="shared" si="7"/>
        <v>5248</v>
      </c>
      <c r="E49" s="39">
        <f t="shared" si="1"/>
        <v>7872</v>
      </c>
      <c r="F49" s="40">
        <f t="shared" si="2"/>
        <v>10496</v>
      </c>
      <c r="G49" s="72">
        <f t="shared" si="5"/>
        <v>8293</v>
      </c>
      <c r="H49" s="73">
        <f t="shared" si="6"/>
        <v>1382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</row>
    <row r="50" spans="1:1015">
      <c r="A50" s="37">
        <f>+A49+1</f>
        <v>46</v>
      </c>
      <c r="B50" s="38">
        <v>175600</v>
      </c>
      <c r="C50" s="41">
        <f t="shared" si="4"/>
        <v>2724</v>
      </c>
      <c r="D50" s="39">
        <f t="shared" si="7"/>
        <v>5448</v>
      </c>
      <c r="E50" s="39">
        <f t="shared" si="1"/>
        <v>8172</v>
      </c>
      <c r="F50" s="40">
        <f t="shared" si="2"/>
        <v>10896</v>
      </c>
      <c r="G50" s="72">
        <f t="shared" si="5"/>
        <v>8606</v>
      </c>
      <c r="H50" s="73">
        <f t="shared" si="6"/>
        <v>1434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</row>
    <row r="51" spans="1:1015" ht="17.25" thickBot="1">
      <c r="A51" s="50">
        <f t="shared" si="3"/>
        <v>47</v>
      </c>
      <c r="B51" s="51">
        <v>182000</v>
      </c>
      <c r="C51" s="52">
        <f t="shared" si="4"/>
        <v>2823</v>
      </c>
      <c r="D51" s="53">
        <f t="shared" si="7"/>
        <v>5646</v>
      </c>
      <c r="E51" s="53">
        <f t="shared" si="1"/>
        <v>8469</v>
      </c>
      <c r="F51" s="54">
        <f t="shared" si="2"/>
        <v>11292</v>
      </c>
      <c r="G51" s="78">
        <f t="shared" si="5"/>
        <v>8920</v>
      </c>
      <c r="H51" s="79">
        <f t="shared" si="6"/>
        <v>1487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</row>
    <row r="52" spans="1:1015">
      <c r="A52" s="55" t="s">
        <v>938</v>
      </c>
      <c r="B52" s="55"/>
      <c r="C52" s="55"/>
      <c r="D52" s="55"/>
      <c r="E52" s="55"/>
      <c r="F52" s="55"/>
      <c r="G52" s="55"/>
      <c r="H52" s="56" t="s">
        <v>939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</row>
    <row r="53" spans="1:1015" s="28" customFormat="1">
      <c r="A53" s="55"/>
      <c r="B53" s="55"/>
      <c r="C53" s="55"/>
      <c r="D53" s="55"/>
      <c r="E53" s="55"/>
      <c r="F53" s="55"/>
      <c r="G53" s="55"/>
      <c r="H53" s="56"/>
    </row>
    <row r="54" spans="1:1015" s="28" customFormat="1">
      <c r="A54" s="154" t="s">
        <v>940</v>
      </c>
      <c r="B54" s="154"/>
      <c r="C54" s="154"/>
      <c r="D54" s="154"/>
      <c r="E54" s="154"/>
      <c r="F54" s="154"/>
      <c r="G54" s="55"/>
      <c r="H54" s="56"/>
    </row>
    <row r="55" spans="1:1015" ht="16.5" customHeight="1">
      <c r="A55" s="154" t="s">
        <v>941</v>
      </c>
      <c r="B55" s="154"/>
      <c r="C55" s="154"/>
      <c r="D55" s="154"/>
      <c r="E55" s="154"/>
      <c r="F55" s="80"/>
      <c r="G55" s="55"/>
      <c r="H55" s="81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  <c r="WX55" s="19"/>
      <c r="WY55" s="19"/>
      <c r="WZ55" s="19"/>
      <c r="XA55" s="19"/>
      <c r="XB55" s="19"/>
      <c r="XC55" s="19"/>
      <c r="XD55" s="19"/>
      <c r="XE55" s="19"/>
      <c r="XF55" s="19"/>
      <c r="XG55" s="19"/>
      <c r="XH55" s="19"/>
      <c r="XI55" s="19"/>
      <c r="XJ55" s="19"/>
      <c r="XK55" s="19"/>
      <c r="XL55" s="19"/>
      <c r="XM55" s="19"/>
      <c r="XN55" s="19"/>
      <c r="XO55" s="19"/>
      <c r="XP55" s="19"/>
      <c r="XQ55" s="19"/>
      <c r="XR55" s="19"/>
      <c r="XS55" s="19"/>
      <c r="XT55" s="19"/>
      <c r="XU55" s="19"/>
      <c r="XV55" s="19"/>
      <c r="XW55" s="19"/>
      <c r="XX55" s="19"/>
      <c r="XY55" s="19"/>
      <c r="XZ55" s="19"/>
      <c r="YA55" s="19"/>
      <c r="YB55" s="19"/>
      <c r="YC55" s="19"/>
      <c r="YD55" s="19"/>
      <c r="YE55" s="19"/>
      <c r="YF55" s="19"/>
      <c r="YG55" s="19"/>
      <c r="YH55" s="19"/>
      <c r="YI55" s="19"/>
      <c r="YJ55" s="19"/>
      <c r="YK55" s="19"/>
      <c r="YL55" s="19"/>
      <c r="YM55" s="19"/>
      <c r="YN55" s="19"/>
      <c r="YO55" s="19"/>
      <c r="YP55" s="19"/>
      <c r="YQ55" s="19"/>
      <c r="YR55" s="19"/>
      <c r="YS55" s="19"/>
      <c r="YT55" s="19"/>
      <c r="YU55" s="19"/>
      <c r="YV55" s="19"/>
      <c r="YW55" s="19"/>
      <c r="YX55" s="19"/>
      <c r="YY55" s="19"/>
      <c r="YZ55" s="19"/>
      <c r="ZA55" s="19"/>
      <c r="ZB55" s="19"/>
      <c r="ZC55" s="19"/>
      <c r="ZD55" s="19"/>
      <c r="ZE55" s="19"/>
      <c r="ZF55" s="19"/>
      <c r="ZG55" s="19"/>
      <c r="ZH55" s="19"/>
      <c r="ZI55" s="19"/>
      <c r="ZJ55" s="19"/>
      <c r="ZK55" s="19"/>
      <c r="ZL55" s="19"/>
      <c r="ZM55" s="19"/>
      <c r="ZN55" s="19"/>
      <c r="ZO55" s="19"/>
      <c r="ZP55" s="19"/>
      <c r="ZQ55" s="19"/>
      <c r="ZR55" s="19"/>
      <c r="ZS55" s="19"/>
      <c r="ZT55" s="19"/>
      <c r="ZU55" s="19"/>
      <c r="ZV55" s="19"/>
      <c r="ZW55" s="19"/>
      <c r="ZX55" s="19"/>
      <c r="ZY55" s="19"/>
      <c r="ZZ55" s="19"/>
      <c r="AAA55" s="19"/>
      <c r="AAB55" s="19"/>
      <c r="AAC55" s="19"/>
      <c r="AAD55" s="19"/>
      <c r="AAE55" s="19"/>
      <c r="AAF55" s="19"/>
      <c r="AAG55" s="19"/>
      <c r="AAH55" s="19"/>
      <c r="AAI55" s="19"/>
      <c r="AAJ55" s="19"/>
      <c r="AAK55" s="19"/>
      <c r="AAL55" s="19"/>
      <c r="AAM55" s="19"/>
      <c r="AAN55" s="19"/>
      <c r="AAO55" s="19"/>
      <c r="AAP55" s="19"/>
      <c r="AAQ55" s="19"/>
      <c r="AAR55" s="19"/>
      <c r="AAS55" s="19"/>
      <c r="AAT55" s="19"/>
      <c r="AAU55" s="19"/>
      <c r="AAV55" s="19"/>
      <c r="AAW55" s="19"/>
      <c r="AAX55" s="19"/>
      <c r="AAY55" s="19"/>
      <c r="AAZ55" s="19"/>
      <c r="ABA55" s="19"/>
      <c r="ABB55" s="19"/>
      <c r="ABC55" s="19"/>
      <c r="ABD55" s="19"/>
      <c r="ABE55" s="19"/>
      <c r="ABF55" s="19"/>
      <c r="ABG55" s="19"/>
      <c r="ABH55" s="19"/>
      <c r="ABI55" s="19"/>
      <c r="ABJ55" s="19"/>
      <c r="ABK55" s="19"/>
      <c r="ABL55" s="19"/>
      <c r="ABM55" s="19"/>
      <c r="ABN55" s="19"/>
      <c r="ABO55" s="19"/>
      <c r="ABP55" s="19"/>
      <c r="ABQ55" s="19"/>
      <c r="ABR55" s="19"/>
      <c r="ABS55" s="19"/>
      <c r="ABT55" s="19"/>
      <c r="ABU55" s="19"/>
      <c r="ABV55" s="19"/>
      <c r="ABW55" s="19"/>
      <c r="ABX55" s="19"/>
      <c r="ABY55" s="19"/>
      <c r="ABZ55" s="19"/>
      <c r="ACA55" s="19"/>
      <c r="ACB55" s="19"/>
      <c r="ACC55" s="19"/>
      <c r="ACD55" s="19"/>
      <c r="ACE55" s="19"/>
      <c r="ACF55" s="19"/>
      <c r="ACG55" s="19"/>
      <c r="ACH55" s="19"/>
      <c r="ACI55" s="19"/>
      <c r="ACJ55" s="19"/>
      <c r="ACK55" s="19"/>
      <c r="ACL55" s="19"/>
      <c r="ACM55" s="19"/>
      <c r="ACN55" s="19"/>
      <c r="ACO55" s="19"/>
      <c r="ACP55" s="19"/>
      <c r="ACQ55" s="19"/>
      <c r="ACR55" s="19"/>
      <c r="ACS55" s="19"/>
      <c r="ACT55" s="19"/>
      <c r="ACU55" s="19"/>
      <c r="ACV55" s="19"/>
      <c r="ACW55" s="19"/>
      <c r="ACX55" s="19"/>
      <c r="ACY55" s="19"/>
      <c r="ACZ55" s="19"/>
      <c r="ADA55" s="19"/>
      <c r="ADB55" s="19"/>
      <c r="ADC55" s="19"/>
      <c r="ADD55" s="19"/>
      <c r="ADE55" s="19"/>
      <c r="ADF55" s="19"/>
      <c r="ADG55" s="19"/>
      <c r="ADH55" s="19"/>
      <c r="ADI55" s="19"/>
      <c r="ADJ55" s="19"/>
      <c r="ADK55" s="19"/>
      <c r="ADL55" s="19"/>
      <c r="ADM55" s="19"/>
      <c r="ADN55" s="19"/>
      <c r="ADO55" s="19"/>
      <c r="ADP55" s="19"/>
      <c r="ADQ55" s="19"/>
      <c r="ADR55" s="19"/>
      <c r="ADS55" s="19"/>
      <c r="ADT55" s="19"/>
      <c r="ADU55" s="19"/>
      <c r="ADV55" s="19"/>
      <c r="ADW55" s="19"/>
      <c r="ADX55" s="19"/>
      <c r="ADY55" s="19"/>
      <c r="ADZ55" s="19"/>
      <c r="AEA55" s="19"/>
      <c r="AEB55" s="19"/>
      <c r="AEC55" s="19"/>
      <c r="AED55" s="19"/>
      <c r="AEE55" s="19"/>
      <c r="AEF55" s="19"/>
      <c r="AEG55" s="19"/>
      <c r="AEH55" s="19"/>
      <c r="AEI55" s="19"/>
      <c r="AEJ55" s="19"/>
      <c r="AEK55" s="19"/>
      <c r="AEL55" s="19"/>
      <c r="AEM55" s="19"/>
      <c r="AEN55" s="19"/>
      <c r="AEO55" s="19"/>
      <c r="AEP55" s="19"/>
      <c r="AEQ55" s="19"/>
      <c r="AER55" s="19"/>
      <c r="AES55" s="19"/>
      <c r="AET55" s="19"/>
      <c r="AEU55" s="19"/>
      <c r="AEV55" s="19"/>
      <c r="AEW55" s="19"/>
      <c r="AEX55" s="19"/>
      <c r="AEY55" s="19"/>
      <c r="AEZ55" s="19"/>
      <c r="AFA55" s="19"/>
      <c r="AFB55" s="19"/>
      <c r="AFC55" s="19"/>
      <c r="AFD55" s="19"/>
      <c r="AFE55" s="19"/>
      <c r="AFF55" s="19"/>
      <c r="AFG55" s="19"/>
      <c r="AFH55" s="19"/>
      <c r="AFI55" s="19"/>
      <c r="AFJ55" s="19"/>
      <c r="AFK55" s="19"/>
      <c r="AFL55" s="19"/>
      <c r="AFM55" s="19"/>
      <c r="AFN55" s="19"/>
      <c r="AFO55" s="19"/>
      <c r="AFP55" s="19"/>
      <c r="AFQ55" s="19"/>
      <c r="AFR55" s="19"/>
      <c r="AFS55" s="19"/>
      <c r="AFT55" s="19"/>
      <c r="AFU55" s="19"/>
      <c r="AFV55" s="19"/>
      <c r="AFW55" s="19"/>
      <c r="AFX55" s="19"/>
      <c r="AFY55" s="19"/>
      <c r="AFZ55" s="19"/>
      <c r="AGA55" s="19"/>
      <c r="AGB55" s="19"/>
      <c r="AGC55" s="19"/>
      <c r="AGD55" s="19"/>
      <c r="AGE55" s="19"/>
      <c r="AGF55" s="19"/>
      <c r="AGG55" s="19"/>
      <c r="AGH55" s="19"/>
      <c r="AGI55" s="19"/>
      <c r="AGJ55" s="19"/>
      <c r="AGK55" s="19"/>
      <c r="AGL55" s="19"/>
      <c r="AGM55" s="19"/>
      <c r="AGN55" s="19"/>
      <c r="AGO55" s="19"/>
      <c r="AGP55" s="19"/>
      <c r="AGQ55" s="19"/>
      <c r="AGR55" s="19"/>
      <c r="AGS55" s="19"/>
      <c r="AGT55" s="19"/>
      <c r="AGU55" s="19"/>
      <c r="AGV55" s="19"/>
      <c r="AGW55" s="19"/>
      <c r="AGX55" s="19"/>
      <c r="AGY55" s="19"/>
      <c r="AGZ55" s="19"/>
      <c r="AHA55" s="19"/>
      <c r="AHB55" s="19"/>
      <c r="AHC55" s="19"/>
      <c r="AHD55" s="19"/>
      <c r="AHE55" s="19"/>
      <c r="AHF55" s="19"/>
      <c r="AHG55" s="19"/>
      <c r="AHH55" s="19"/>
      <c r="AHI55" s="19"/>
      <c r="AHJ55" s="19"/>
      <c r="AHK55" s="19"/>
      <c r="AHL55" s="19"/>
      <c r="AHM55" s="19"/>
      <c r="AHN55" s="19"/>
      <c r="AHO55" s="19"/>
      <c r="AHP55" s="19"/>
      <c r="AHQ55" s="19"/>
      <c r="AHR55" s="19"/>
      <c r="AHS55" s="19"/>
      <c r="AHT55" s="19"/>
      <c r="AHU55" s="19"/>
      <c r="AHV55" s="19"/>
      <c r="AHW55" s="19"/>
      <c r="AHX55" s="19"/>
      <c r="AHY55" s="19"/>
      <c r="AHZ55" s="19"/>
      <c r="AIA55" s="19"/>
      <c r="AIB55" s="19"/>
      <c r="AIC55" s="19"/>
      <c r="AID55" s="19"/>
      <c r="AIE55" s="19"/>
      <c r="AIF55" s="19"/>
      <c r="AIG55" s="19"/>
      <c r="AIH55" s="19"/>
      <c r="AII55" s="19"/>
      <c r="AIJ55" s="19"/>
      <c r="AIK55" s="19"/>
      <c r="AIL55" s="19"/>
      <c r="AIM55" s="19"/>
      <c r="AIN55" s="19"/>
      <c r="AIO55" s="19"/>
      <c r="AIP55" s="19"/>
      <c r="AIQ55" s="19"/>
      <c r="AIR55" s="19"/>
      <c r="AIS55" s="19"/>
      <c r="AIT55" s="19"/>
      <c r="AIU55" s="19"/>
      <c r="AIV55" s="19"/>
      <c r="AIW55" s="19"/>
      <c r="AIX55" s="19"/>
      <c r="AIY55" s="19"/>
      <c r="AIZ55" s="19"/>
      <c r="AJA55" s="19"/>
      <c r="AJB55" s="19"/>
      <c r="AJC55" s="19"/>
      <c r="AJD55" s="19"/>
      <c r="AJE55" s="19"/>
      <c r="AJF55" s="19"/>
      <c r="AJG55" s="19"/>
      <c r="AJH55" s="19"/>
      <c r="AJI55" s="19"/>
      <c r="AJJ55" s="19"/>
      <c r="AJK55" s="19"/>
      <c r="AJL55" s="19"/>
      <c r="AJM55" s="19"/>
      <c r="AJN55" s="19"/>
      <c r="AJO55" s="19"/>
      <c r="AJP55" s="19"/>
      <c r="AJQ55" s="19"/>
      <c r="AJR55" s="19"/>
      <c r="AJS55" s="19"/>
      <c r="AJT55" s="19"/>
      <c r="AJU55" s="19"/>
      <c r="AJV55" s="19"/>
      <c r="AJW55" s="19"/>
      <c r="AJX55" s="19"/>
      <c r="AJY55" s="19"/>
      <c r="AJZ55" s="19"/>
      <c r="AKA55" s="19"/>
      <c r="AKB55" s="19"/>
      <c r="AKC55" s="19"/>
      <c r="AKD55" s="19"/>
      <c r="AKE55" s="19"/>
      <c r="AKF55" s="19"/>
      <c r="AKG55" s="19"/>
      <c r="AKH55" s="19"/>
      <c r="AKI55" s="19"/>
      <c r="AKJ55" s="19"/>
      <c r="AKK55" s="19"/>
      <c r="AKL55" s="19"/>
      <c r="AKM55" s="19"/>
      <c r="AKN55" s="19"/>
      <c r="AKO55" s="19"/>
      <c r="AKP55" s="19"/>
      <c r="AKQ55" s="19"/>
      <c r="AKR55" s="19"/>
      <c r="AKS55" s="19"/>
      <c r="AKT55" s="19"/>
      <c r="AKU55" s="19"/>
      <c r="AKV55" s="19"/>
      <c r="AKW55" s="19"/>
      <c r="AKX55" s="19"/>
      <c r="AKY55" s="19"/>
      <c r="AKZ55" s="19"/>
      <c r="ALA55" s="19"/>
      <c r="ALB55" s="19"/>
      <c r="ALC55" s="19"/>
      <c r="ALD55" s="19"/>
      <c r="ALE55" s="19"/>
      <c r="ALF55" s="19"/>
      <c r="ALG55" s="19"/>
      <c r="ALH55" s="19"/>
      <c r="ALI55" s="19"/>
      <c r="ALJ55" s="19"/>
      <c r="ALK55" s="19"/>
      <c r="ALL55" s="19"/>
      <c r="ALM55" s="19"/>
      <c r="ALN55" s="19"/>
      <c r="ALO55" s="19"/>
      <c r="ALP55" s="19"/>
      <c r="ALQ55" s="19"/>
      <c r="ALR55" s="19"/>
      <c r="ALS55" s="19"/>
      <c r="ALT55" s="19"/>
      <c r="ALU55" s="19"/>
      <c r="ALV55" s="19"/>
      <c r="ALW55" s="19"/>
      <c r="ALX55" s="19"/>
      <c r="ALY55" s="19"/>
      <c r="ALZ55" s="19"/>
      <c r="AMA55" s="19"/>
    </row>
    <row r="56" spans="1:1015" s="28" customFormat="1" ht="20.25" customHeight="1">
      <c r="A56" s="157" t="s">
        <v>942</v>
      </c>
      <c r="B56" s="157"/>
      <c r="C56" s="157"/>
      <c r="D56" s="157"/>
      <c r="E56" s="157"/>
      <c r="F56" s="157"/>
      <c r="G56" s="157"/>
      <c r="H56" s="82"/>
    </row>
    <row r="57" spans="1:1015" s="28" customFormat="1" ht="34.5" customHeight="1">
      <c r="A57" s="167" t="s">
        <v>926</v>
      </c>
      <c r="B57" s="168"/>
      <c r="C57" s="168"/>
      <c r="D57" s="168"/>
      <c r="E57" s="168"/>
      <c r="F57" s="168"/>
    </row>
    <row r="58" spans="1:1015">
      <c r="A58" s="152" t="s">
        <v>927</v>
      </c>
      <c r="B58" s="153"/>
      <c r="C58" s="153"/>
      <c r="D58" s="153"/>
      <c r="E58" s="153"/>
      <c r="F58" s="153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  <c r="ZN58" s="19"/>
      <c r="ZO58" s="19"/>
      <c r="ZP58" s="19"/>
      <c r="ZQ58" s="19"/>
      <c r="ZR58" s="19"/>
      <c r="ZS58" s="19"/>
      <c r="ZT58" s="19"/>
      <c r="ZU58" s="19"/>
      <c r="ZV58" s="19"/>
      <c r="ZW58" s="19"/>
      <c r="ZX58" s="19"/>
      <c r="ZY58" s="19"/>
      <c r="ZZ58" s="19"/>
      <c r="AAA58" s="19"/>
      <c r="AAB58" s="19"/>
      <c r="AAC58" s="19"/>
      <c r="AAD58" s="19"/>
      <c r="AAE58" s="19"/>
      <c r="AAF58" s="19"/>
      <c r="AAG58" s="19"/>
      <c r="AAH58" s="19"/>
      <c r="AAI58" s="19"/>
      <c r="AAJ58" s="19"/>
      <c r="AAK58" s="19"/>
      <c r="AAL58" s="19"/>
      <c r="AAM58" s="19"/>
      <c r="AAN58" s="19"/>
      <c r="AAO58" s="19"/>
      <c r="AAP58" s="19"/>
      <c r="AAQ58" s="19"/>
      <c r="AAR58" s="19"/>
      <c r="AAS58" s="19"/>
      <c r="AAT58" s="19"/>
      <c r="AAU58" s="19"/>
      <c r="AAV58" s="19"/>
      <c r="AAW58" s="19"/>
      <c r="AAX58" s="19"/>
      <c r="AAY58" s="19"/>
      <c r="AAZ58" s="19"/>
      <c r="ABA58" s="19"/>
      <c r="ABB58" s="19"/>
      <c r="ABC58" s="19"/>
      <c r="ABD58" s="19"/>
      <c r="ABE58" s="19"/>
      <c r="ABF58" s="19"/>
      <c r="ABG58" s="19"/>
      <c r="ABH58" s="19"/>
      <c r="ABI58" s="19"/>
      <c r="ABJ58" s="19"/>
      <c r="ABK58" s="19"/>
      <c r="ABL58" s="19"/>
      <c r="ABM58" s="19"/>
      <c r="ABN58" s="19"/>
      <c r="ABO58" s="19"/>
      <c r="ABP58" s="19"/>
      <c r="ABQ58" s="19"/>
      <c r="ABR58" s="19"/>
      <c r="ABS58" s="19"/>
      <c r="ABT58" s="19"/>
      <c r="ABU58" s="19"/>
      <c r="ABV58" s="19"/>
      <c r="ABW58" s="19"/>
      <c r="ABX58" s="19"/>
      <c r="ABY58" s="19"/>
      <c r="ABZ58" s="19"/>
      <c r="ACA58" s="19"/>
      <c r="ACB58" s="19"/>
      <c r="ACC58" s="19"/>
      <c r="ACD58" s="19"/>
      <c r="ACE58" s="19"/>
      <c r="ACF58" s="19"/>
      <c r="ACG58" s="19"/>
      <c r="ACH58" s="19"/>
      <c r="ACI58" s="19"/>
      <c r="ACJ58" s="19"/>
      <c r="ACK58" s="19"/>
      <c r="ACL58" s="19"/>
      <c r="ACM58" s="19"/>
      <c r="ACN58" s="19"/>
      <c r="ACO58" s="19"/>
      <c r="ACP58" s="19"/>
      <c r="ACQ58" s="19"/>
      <c r="ACR58" s="19"/>
      <c r="ACS58" s="19"/>
      <c r="ACT58" s="19"/>
      <c r="ACU58" s="19"/>
      <c r="ACV58" s="19"/>
      <c r="ACW58" s="19"/>
      <c r="ACX58" s="19"/>
      <c r="ACY58" s="19"/>
      <c r="ACZ58" s="19"/>
      <c r="ADA58" s="19"/>
      <c r="ADB58" s="19"/>
      <c r="ADC58" s="19"/>
      <c r="ADD58" s="19"/>
      <c r="ADE58" s="19"/>
      <c r="ADF58" s="19"/>
      <c r="ADG58" s="19"/>
      <c r="ADH58" s="19"/>
      <c r="ADI58" s="19"/>
      <c r="ADJ58" s="19"/>
      <c r="ADK58" s="19"/>
      <c r="ADL58" s="19"/>
      <c r="ADM58" s="19"/>
      <c r="ADN58" s="19"/>
      <c r="ADO58" s="19"/>
      <c r="ADP58" s="19"/>
      <c r="ADQ58" s="19"/>
      <c r="ADR58" s="19"/>
      <c r="ADS58" s="19"/>
      <c r="ADT58" s="19"/>
      <c r="ADU58" s="19"/>
      <c r="ADV58" s="19"/>
      <c r="ADW58" s="19"/>
      <c r="ADX58" s="19"/>
      <c r="ADY58" s="19"/>
      <c r="ADZ58" s="19"/>
      <c r="AEA58" s="19"/>
      <c r="AEB58" s="19"/>
      <c r="AEC58" s="19"/>
      <c r="AED58" s="19"/>
      <c r="AEE58" s="19"/>
      <c r="AEF58" s="19"/>
      <c r="AEG58" s="19"/>
      <c r="AEH58" s="19"/>
      <c r="AEI58" s="19"/>
      <c r="AEJ58" s="19"/>
      <c r="AEK58" s="19"/>
      <c r="AEL58" s="19"/>
      <c r="AEM58" s="19"/>
      <c r="AEN58" s="19"/>
      <c r="AEO58" s="19"/>
      <c r="AEP58" s="19"/>
      <c r="AEQ58" s="19"/>
      <c r="AER58" s="19"/>
      <c r="AES58" s="19"/>
      <c r="AET58" s="19"/>
      <c r="AEU58" s="19"/>
      <c r="AEV58" s="19"/>
      <c r="AEW58" s="19"/>
      <c r="AEX58" s="19"/>
      <c r="AEY58" s="19"/>
      <c r="AEZ58" s="19"/>
      <c r="AFA58" s="19"/>
      <c r="AFB58" s="19"/>
      <c r="AFC58" s="19"/>
      <c r="AFD58" s="19"/>
      <c r="AFE58" s="19"/>
      <c r="AFF58" s="19"/>
      <c r="AFG58" s="19"/>
      <c r="AFH58" s="19"/>
      <c r="AFI58" s="19"/>
      <c r="AFJ58" s="19"/>
      <c r="AFK58" s="19"/>
      <c r="AFL58" s="19"/>
      <c r="AFM58" s="19"/>
      <c r="AFN58" s="19"/>
      <c r="AFO58" s="19"/>
      <c r="AFP58" s="19"/>
      <c r="AFQ58" s="19"/>
      <c r="AFR58" s="19"/>
      <c r="AFS58" s="19"/>
      <c r="AFT58" s="19"/>
      <c r="AFU58" s="19"/>
      <c r="AFV58" s="19"/>
      <c r="AFW58" s="19"/>
      <c r="AFX58" s="19"/>
      <c r="AFY58" s="19"/>
      <c r="AFZ58" s="19"/>
      <c r="AGA58" s="19"/>
      <c r="AGB58" s="19"/>
      <c r="AGC58" s="19"/>
      <c r="AGD58" s="19"/>
      <c r="AGE58" s="19"/>
      <c r="AGF58" s="19"/>
      <c r="AGG58" s="19"/>
      <c r="AGH58" s="19"/>
      <c r="AGI58" s="19"/>
      <c r="AGJ58" s="19"/>
      <c r="AGK58" s="19"/>
      <c r="AGL58" s="19"/>
      <c r="AGM58" s="19"/>
      <c r="AGN58" s="19"/>
      <c r="AGO58" s="19"/>
      <c r="AGP58" s="19"/>
      <c r="AGQ58" s="19"/>
      <c r="AGR58" s="19"/>
      <c r="AGS58" s="19"/>
      <c r="AGT58" s="19"/>
      <c r="AGU58" s="19"/>
      <c r="AGV58" s="19"/>
      <c r="AGW58" s="19"/>
      <c r="AGX58" s="19"/>
      <c r="AGY58" s="19"/>
      <c r="AGZ58" s="19"/>
      <c r="AHA58" s="19"/>
      <c r="AHB58" s="19"/>
      <c r="AHC58" s="19"/>
      <c r="AHD58" s="19"/>
      <c r="AHE58" s="19"/>
      <c r="AHF58" s="19"/>
      <c r="AHG58" s="19"/>
      <c r="AHH58" s="19"/>
      <c r="AHI58" s="19"/>
      <c r="AHJ58" s="19"/>
      <c r="AHK58" s="19"/>
      <c r="AHL58" s="19"/>
      <c r="AHM58" s="19"/>
      <c r="AHN58" s="19"/>
      <c r="AHO58" s="19"/>
      <c r="AHP58" s="19"/>
      <c r="AHQ58" s="19"/>
      <c r="AHR58" s="19"/>
      <c r="AHS58" s="19"/>
      <c r="AHT58" s="19"/>
      <c r="AHU58" s="19"/>
      <c r="AHV58" s="19"/>
      <c r="AHW58" s="19"/>
      <c r="AHX58" s="19"/>
      <c r="AHY58" s="19"/>
      <c r="AHZ58" s="19"/>
      <c r="AIA58" s="19"/>
      <c r="AIB58" s="19"/>
      <c r="AIC58" s="19"/>
      <c r="AID58" s="19"/>
      <c r="AIE58" s="19"/>
      <c r="AIF58" s="19"/>
      <c r="AIG58" s="19"/>
      <c r="AIH58" s="19"/>
      <c r="AII58" s="19"/>
      <c r="AIJ58" s="19"/>
      <c r="AIK58" s="19"/>
      <c r="AIL58" s="19"/>
      <c r="AIM58" s="19"/>
      <c r="AIN58" s="19"/>
      <c r="AIO58" s="19"/>
      <c r="AIP58" s="19"/>
      <c r="AIQ58" s="19"/>
      <c r="AIR58" s="19"/>
      <c r="AIS58" s="19"/>
      <c r="AIT58" s="19"/>
      <c r="AIU58" s="19"/>
      <c r="AIV58" s="19"/>
      <c r="AIW58" s="19"/>
      <c r="AIX58" s="19"/>
      <c r="AIY58" s="19"/>
      <c r="AIZ58" s="19"/>
      <c r="AJA58" s="19"/>
      <c r="AJB58" s="19"/>
      <c r="AJC58" s="19"/>
      <c r="AJD58" s="19"/>
      <c r="AJE58" s="19"/>
      <c r="AJF58" s="19"/>
      <c r="AJG58" s="19"/>
      <c r="AJH58" s="19"/>
      <c r="AJI58" s="19"/>
      <c r="AJJ58" s="19"/>
      <c r="AJK58" s="19"/>
      <c r="AJL58" s="19"/>
      <c r="AJM58" s="19"/>
      <c r="AJN58" s="19"/>
      <c r="AJO58" s="19"/>
      <c r="AJP58" s="19"/>
      <c r="AJQ58" s="19"/>
      <c r="AJR58" s="19"/>
      <c r="AJS58" s="19"/>
      <c r="AJT58" s="19"/>
      <c r="AJU58" s="19"/>
      <c r="AJV58" s="19"/>
      <c r="AJW58" s="19"/>
      <c r="AJX58" s="19"/>
      <c r="AJY58" s="19"/>
      <c r="AJZ58" s="19"/>
      <c r="AKA58" s="19"/>
      <c r="AKB58" s="19"/>
      <c r="AKC58" s="19"/>
      <c r="AKD58" s="19"/>
      <c r="AKE58" s="19"/>
      <c r="AKF58" s="19"/>
      <c r="AKG58" s="19"/>
      <c r="AKH58" s="19"/>
      <c r="AKI58" s="19"/>
      <c r="AKJ58" s="19"/>
      <c r="AKK58" s="19"/>
      <c r="AKL58" s="19"/>
      <c r="AKM58" s="19"/>
      <c r="AKN58" s="19"/>
      <c r="AKO58" s="19"/>
      <c r="AKP58" s="19"/>
      <c r="AKQ58" s="19"/>
      <c r="AKR58" s="19"/>
      <c r="AKS58" s="19"/>
      <c r="AKT58" s="19"/>
      <c r="AKU58" s="19"/>
      <c r="AKV58" s="19"/>
      <c r="AKW58" s="19"/>
      <c r="AKX58" s="19"/>
      <c r="AKY58" s="19"/>
      <c r="AKZ58" s="19"/>
      <c r="ALA58" s="19"/>
      <c r="ALB58" s="19"/>
      <c r="ALC58" s="19"/>
      <c r="ALD58" s="19"/>
      <c r="ALE58" s="19"/>
      <c r="ALF58" s="19"/>
      <c r="ALG58" s="19"/>
      <c r="ALH58" s="19"/>
      <c r="ALI58" s="19"/>
      <c r="ALJ58" s="19"/>
      <c r="ALK58" s="19"/>
      <c r="ALL58" s="19"/>
      <c r="ALM58" s="19"/>
      <c r="ALN58" s="19"/>
      <c r="ALO58" s="19"/>
      <c r="ALP58" s="19"/>
      <c r="ALQ58" s="19"/>
      <c r="ALR58" s="19"/>
      <c r="ALS58" s="19"/>
      <c r="ALT58" s="19"/>
      <c r="ALU58" s="19"/>
      <c r="ALV58" s="19"/>
      <c r="ALW58" s="19"/>
      <c r="ALX58" s="19"/>
      <c r="ALY58" s="19"/>
      <c r="ALZ58" s="19"/>
      <c r="AMA58" s="19"/>
    </row>
    <row r="59" spans="1:101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  <c r="ZN59" s="19"/>
      <c r="ZO59" s="19"/>
      <c r="ZP59" s="19"/>
      <c r="ZQ59" s="19"/>
      <c r="ZR59" s="19"/>
      <c r="ZS59" s="19"/>
      <c r="ZT59" s="19"/>
      <c r="ZU59" s="19"/>
      <c r="ZV59" s="19"/>
      <c r="ZW59" s="19"/>
      <c r="ZX59" s="19"/>
      <c r="ZY59" s="19"/>
      <c r="ZZ59" s="19"/>
      <c r="AAA59" s="19"/>
      <c r="AAB59" s="19"/>
      <c r="AAC59" s="19"/>
      <c r="AAD59" s="19"/>
      <c r="AAE59" s="19"/>
      <c r="AAF59" s="19"/>
      <c r="AAG59" s="19"/>
      <c r="AAH59" s="19"/>
      <c r="AAI59" s="19"/>
      <c r="AAJ59" s="19"/>
      <c r="AAK59" s="19"/>
      <c r="AAL59" s="19"/>
      <c r="AAM59" s="19"/>
      <c r="AAN59" s="19"/>
      <c r="AAO59" s="19"/>
      <c r="AAP59" s="19"/>
      <c r="AAQ59" s="19"/>
      <c r="AAR59" s="19"/>
      <c r="AAS59" s="19"/>
      <c r="AAT59" s="19"/>
      <c r="AAU59" s="19"/>
      <c r="AAV59" s="19"/>
      <c r="AAW59" s="19"/>
      <c r="AAX59" s="19"/>
      <c r="AAY59" s="19"/>
      <c r="AAZ59" s="19"/>
      <c r="ABA59" s="19"/>
      <c r="ABB59" s="19"/>
      <c r="ABC59" s="19"/>
      <c r="ABD59" s="19"/>
      <c r="ABE59" s="19"/>
      <c r="ABF59" s="19"/>
      <c r="ABG59" s="19"/>
      <c r="ABH59" s="19"/>
      <c r="ABI59" s="19"/>
      <c r="ABJ59" s="19"/>
      <c r="ABK59" s="19"/>
      <c r="ABL59" s="19"/>
      <c r="ABM59" s="19"/>
      <c r="ABN59" s="19"/>
      <c r="ABO59" s="19"/>
      <c r="ABP59" s="19"/>
      <c r="ABQ59" s="19"/>
      <c r="ABR59" s="19"/>
      <c r="ABS59" s="19"/>
      <c r="ABT59" s="19"/>
      <c r="ABU59" s="19"/>
      <c r="ABV59" s="19"/>
      <c r="ABW59" s="19"/>
      <c r="ABX59" s="19"/>
      <c r="ABY59" s="19"/>
      <c r="ABZ59" s="19"/>
      <c r="ACA59" s="19"/>
      <c r="ACB59" s="19"/>
      <c r="ACC59" s="19"/>
      <c r="ACD59" s="19"/>
      <c r="ACE59" s="19"/>
      <c r="ACF59" s="19"/>
      <c r="ACG59" s="19"/>
      <c r="ACH59" s="19"/>
      <c r="ACI59" s="19"/>
      <c r="ACJ59" s="19"/>
      <c r="ACK59" s="19"/>
      <c r="ACL59" s="19"/>
      <c r="ACM59" s="19"/>
      <c r="ACN59" s="19"/>
      <c r="ACO59" s="19"/>
      <c r="ACP59" s="19"/>
      <c r="ACQ59" s="19"/>
      <c r="ACR59" s="19"/>
      <c r="ACS59" s="19"/>
      <c r="ACT59" s="19"/>
      <c r="ACU59" s="19"/>
      <c r="ACV59" s="19"/>
      <c r="ACW59" s="19"/>
      <c r="ACX59" s="19"/>
      <c r="ACY59" s="19"/>
      <c r="ACZ59" s="19"/>
      <c r="ADA59" s="19"/>
      <c r="ADB59" s="19"/>
      <c r="ADC59" s="19"/>
      <c r="ADD59" s="19"/>
      <c r="ADE59" s="19"/>
      <c r="ADF59" s="19"/>
      <c r="ADG59" s="19"/>
      <c r="ADH59" s="19"/>
      <c r="ADI59" s="19"/>
      <c r="ADJ59" s="19"/>
      <c r="ADK59" s="19"/>
      <c r="ADL59" s="19"/>
      <c r="ADM59" s="19"/>
      <c r="ADN59" s="19"/>
      <c r="ADO59" s="19"/>
      <c r="ADP59" s="19"/>
      <c r="ADQ59" s="19"/>
      <c r="ADR59" s="19"/>
      <c r="ADS59" s="19"/>
      <c r="ADT59" s="19"/>
      <c r="ADU59" s="19"/>
      <c r="ADV59" s="19"/>
      <c r="ADW59" s="19"/>
      <c r="ADX59" s="19"/>
      <c r="ADY59" s="19"/>
      <c r="ADZ59" s="19"/>
      <c r="AEA59" s="19"/>
      <c r="AEB59" s="19"/>
      <c r="AEC59" s="19"/>
      <c r="AED59" s="19"/>
      <c r="AEE59" s="19"/>
      <c r="AEF59" s="19"/>
      <c r="AEG59" s="19"/>
      <c r="AEH59" s="19"/>
      <c r="AEI59" s="19"/>
      <c r="AEJ59" s="19"/>
      <c r="AEK59" s="19"/>
      <c r="AEL59" s="19"/>
      <c r="AEM59" s="19"/>
      <c r="AEN59" s="19"/>
      <c r="AEO59" s="19"/>
      <c r="AEP59" s="19"/>
      <c r="AEQ59" s="19"/>
      <c r="AER59" s="19"/>
      <c r="AES59" s="19"/>
      <c r="AET59" s="19"/>
      <c r="AEU59" s="19"/>
      <c r="AEV59" s="19"/>
      <c r="AEW59" s="19"/>
      <c r="AEX59" s="19"/>
      <c r="AEY59" s="19"/>
      <c r="AEZ59" s="19"/>
      <c r="AFA59" s="19"/>
      <c r="AFB59" s="19"/>
      <c r="AFC59" s="19"/>
      <c r="AFD59" s="19"/>
      <c r="AFE59" s="19"/>
      <c r="AFF59" s="19"/>
      <c r="AFG59" s="19"/>
      <c r="AFH59" s="19"/>
      <c r="AFI59" s="19"/>
      <c r="AFJ59" s="19"/>
      <c r="AFK59" s="19"/>
      <c r="AFL59" s="19"/>
      <c r="AFM59" s="19"/>
      <c r="AFN59" s="19"/>
      <c r="AFO59" s="19"/>
      <c r="AFP59" s="19"/>
      <c r="AFQ59" s="19"/>
      <c r="AFR59" s="19"/>
      <c r="AFS59" s="19"/>
      <c r="AFT59" s="19"/>
      <c r="AFU59" s="19"/>
      <c r="AFV59" s="19"/>
      <c r="AFW59" s="19"/>
      <c r="AFX59" s="19"/>
      <c r="AFY59" s="19"/>
      <c r="AFZ59" s="19"/>
      <c r="AGA59" s="19"/>
      <c r="AGB59" s="19"/>
      <c r="AGC59" s="19"/>
      <c r="AGD59" s="19"/>
      <c r="AGE59" s="19"/>
      <c r="AGF59" s="19"/>
      <c r="AGG59" s="19"/>
      <c r="AGH59" s="19"/>
      <c r="AGI59" s="19"/>
      <c r="AGJ59" s="19"/>
      <c r="AGK59" s="19"/>
      <c r="AGL59" s="19"/>
      <c r="AGM59" s="19"/>
      <c r="AGN59" s="19"/>
      <c r="AGO59" s="19"/>
      <c r="AGP59" s="19"/>
      <c r="AGQ59" s="19"/>
      <c r="AGR59" s="19"/>
      <c r="AGS59" s="19"/>
      <c r="AGT59" s="19"/>
      <c r="AGU59" s="19"/>
      <c r="AGV59" s="19"/>
      <c r="AGW59" s="19"/>
      <c r="AGX59" s="19"/>
      <c r="AGY59" s="19"/>
      <c r="AGZ59" s="19"/>
      <c r="AHA59" s="19"/>
      <c r="AHB59" s="19"/>
      <c r="AHC59" s="19"/>
      <c r="AHD59" s="19"/>
      <c r="AHE59" s="19"/>
      <c r="AHF59" s="19"/>
      <c r="AHG59" s="19"/>
      <c r="AHH59" s="19"/>
      <c r="AHI59" s="19"/>
      <c r="AHJ59" s="19"/>
      <c r="AHK59" s="19"/>
      <c r="AHL59" s="19"/>
      <c r="AHM59" s="19"/>
      <c r="AHN59" s="19"/>
      <c r="AHO59" s="19"/>
      <c r="AHP59" s="19"/>
      <c r="AHQ59" s="19"/>
      <c r="AHR59" s="19"/>
      <c r="AHS59" s="19"/>
      <c r="AHT59" s="19"/>
      <c r="AHU59" s="19"/>
      <c r="AHV59" s="19"/>
      <c r="AHW59" s="19"/>
      <c r="AHX59" s="19"/>
      <c r="AHY59" s="19"/>
      <c r="AHZ59" s="19"/>
      <c r="AIA59" s="19"/>
      <c r="AIB59" s="19"/>
      <c r="AIC59" s="19"/>
      <c r="AID59" s="19"/>
      <c r="AIE59" s="19"/>
      <c r="AIF59" s="19"/>
      <c r="AIG59" s="19"/>
      <c r="AIH59" s="19"/>
      <c r="AII59" s="19"/>
      <c r="AIJ59" s="19"/>
      <c r="AIK59" s="19"/>
      <c r="AIL59" s="19"/>
      <c r="AIM59" s="19"/>
      <c r="AIN59" s="19"/>
      <c r="AIO59" s="19"/>
      <c r="AIP59" s="19"/>
      <c r="AIQ59" s="19"/>
      <c r="AIR59" s="19"/>
      <c r="AIS59" s="19"/>
      <c r="AIT59" s="19"/>
      <c r="AIU59" s="19"/>
      <c r="AIV59" s="19"/>
      <c r="AIW59" s="19"/>
      <c r="AIX59" s="19"/>
      <c r="AIY59" s="19"/>
      <c r="AIZ59" s="19"/>
      <c r="AJA59" s="19"/>
      <c r="AJB59" s="19"/>
      <c r="AJC59" s="19"/>
      <c r="AJD59" s="19"/>
      <c r="AJE59" s="19"/>
      <c r="AJF59" s="19"/>
      <c r="AJG59" s="19"/>
      <c r="AJH59" s="19"/>
      <c r="AJI59" s="19"/>
      <c r="AJJ59" s="19"/>
      <c r="AJK59" s="19"/>
      <c r="AJL59" s="19"/>
      <c r="AJM59" s="19"/>
      <c r="AJN59" s="19"/>
      <c r="AJO59" s="19"/>
      <c r="AJP59" s="19"/>
      <c r="AJQ59" s="19"/>
      <c r="AJR59" s="19"/>
      <c r="AJS59" s="19"/>
      <c r="AJT59" s="19"/>
      <c r="AJU59" s="19"/>
      <c r="AJV59" s="19"/>
      <c r="AJW59" s="19"/>
      <c r="AJX59" s="19"/>
      <c r="AJY59" s="19"/>
      <c r="AJZ59" s="19"/>
      <c r="AKA59" s="19"/>
      <c r="AKB59" s="19"/>
      <c r="AKC59" s="19"/>
      <c r="AKD59" s="19"/>
      <c r="AKE59" s="19"/>
      <c r="AKF59" s="19"/>
      <c r="AKG59" s="19"/>
      <c r="AKH59" s="19"/>
      <c r="AKI59" s="19"/>
      <c r="AKJ59" s="19"/>
      <c r="AKK59" s="19"/>
      <c r="AKL59" s="19"/>
      <c r="AKM59" s="19"/>
      <c r="AKN59" s="19"/>
      <c r="AKO59" s="19"/>
      <c r="AKP59" s="19"/>
      <c r="AKQ59" s="19"/>
      <c r="AKR59" s="19"/>
      <c r="AKS59" s="19"/>
      <c r="AKT59" s="19"/>
      <c r="AKU59" s="19"/>
      <c r="AKV59" s="19"/>
      <c r="AKW59" s="19"/>
      <c r="AKX59" s="19"/>
      <c r="AKY59" s="19"/>
      <c r="AKZ59" s="19"/>
      <c r="ALA59" s="19"/>
      <c r="ALB59" s="19"/>
      <c r="ALC59" s="19"/>
      <c r="ALD59" s="19"/>
      <c r="ALE59" s="19"/>
      <c r="ALF59" s="19"/>
      <c r="ALG59" s="19"/>
      <c r="ALH59" s="19"/>
      <c r="ALI59" s="19"/>
      <c r="ALJ59" s="19"/>
      <c r="ALK59" s="19"/>
      <c r="ALL59" s="19"/>
      <c r="ALM59" s="19"/>
      <c r="ALN59" s="19"/>
      <c r="ALO59" s="19"/>
      <c r="ALP59" s="19"/>
      <c r="ALQ59" s="19"/>
      <c r="ALR59" s="19"/>
      <c r="ALS59" s="19"/>
      <c r="ALT59" s="19"/>
      <c r="ALU59" s="19"/>
      <c r="ALV59" s="19"/>
      <c r="ALW59" s="19"/>
      <c r="ALX59" s="19"/>
      <c r="ALY59" s="19"/>
      <c r="ALZ59" s="19"/>
      <c r="AMA59" s="19"/>
    </row>
    <row r="60" spans="1:101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  <c r="ZN60" s="19"/>
      <c r="ZO60" s="19"/>
      <c r="ZP60" s="19"/>
      <c r="ZQ60" s="19"/>
      <c r="ZR60" s="19"/>
      <c r="ZS60" s="19"/>
      <c r="ZT60" s="19"/>
      <c r="ZU60" s="19"/>
      <c r="ZV60" s="19"/>
      <c r="ZW60" s="19"/>
      <c r="ZX60" s="19"/>
      <c r="ZY60" s="19"/>
      <c r="ZZ60" s="19"/>
      <c r="AAA60" s="19"/>
      <c r="AAB60" s="19"/>
      <c r="AAC60" s="19"/>
      <c r="AAD60" s="19"/>
      <c r="AAE60" s="19"/>
      <c r="AAF60" s="19"/>
      <c r="AAG60" s="19"/>
      <c r="AAH60" s="19"/>
      <c r="AAI60" s="19"/>
      <c r="AAJ60" s="19"/>
      <c r="AAK60" s="19"/>
      <c r="AAL60" s="19"/>
      <c r="AAM60" s="19"/>
      <c r="AAN60" s="19"/>
      <c r="AAO60" s="19"/>
      <c r="AAP60" s="19"/>
      <c r="AAQ60" s="19"/>
      <c r="AAR60" s="19"/>
      <c r="AAS60" s="19"/>
      <c r="AAT60" s="19"/>
      <c r="AAU60" s="19"/>
      <c r="AAV60" s="19"/>
      <c r="AAW60" s="19"/>
      <c r="AAX60" s="19"/>
      <c r="AAY60" s="19"/>
      <c r="AAZ60" s="19"/>
      <c r="ABA60" s="19"/>
      <c r="ABB60" s="19"/>
      <c r="ABC60" s="19"/>
      <c r="ABD60" s="19"/>
      <c r="ABE60" s="19"/>
      <c r="ABF60" s="19"/>
      <c r="ABG60" s="19"/>
      <c r="ABH60" s="19"/>
      <c r="ABI60" s="19"/>
      <c r="ABJ60" s="19"/>
      <c r="ABK60" s="19"/>
      <c r="ABL60" s="19"/>
      <c r="ABM60" s="19"/>
      <c r="ABN60" s="19"/>
      <c r="ABO60" s="19"/>
      <c r="ABP60" s="19"/>
      <c r="ABQ60" s="19"/>
      <c r="ABR60" s="19"/>
      <c r="ABS60" s="19"/>
      <c r="ABT60" s="19"/>
      <c r="ABU60" s="19"/>
      <c r="ABV60" s="19"/>
      <c r="ABW60" s="19"/>
      <c r="ABX60" s="19"/>
      <c r="ABY60" s="19"/>
      <c r="ABZ60" s="19"/>
      <c r="ACA60" s="19"/>
      <c r="ACB60" s="19"/>
      <c r="ACC60" s="19"/>
      <c r="ACD60" s="19"/>
      <c r="ACE60" s="19"/>
      <c r="ACF60" s="19"/>
      <c r="ACG60" s="19"/>
      <c r="ACH60" s="19"/>
      <c r="ACI60" s="19"/>
      <c r="ACJ60" s="19"/>
      <c r="ACK60" s="19"/>
      <c r="ACL60" s="19"/>
      <c r="ACM60" s="19"/>
      <c r="ACN60" s="19"/>
      <c r="ACO60" s="19"/>
      <c r="ACP60" s="19"/>
      <c r="ACQ60" s="19"/>
      <c r="ACR60" s="19"/>
      <c r="ACS60" s="19"/>
      <c r="ACT60" s="19"/>
      <c r="ACU60" s="19"/>
      <c r="ACV60" s="19"/>
      <c r="ACW60" s="19"/>
      <c r="ACX60" s="19"/>
      <c r="ACY60" s="19"/>
      <c r="ACZ60" s="19"/>
      <c r="ADA60" s="19"/>
      <c r="ADB60" s="19"/>
      <c r="ADC60" s="19"/>
      <c r="ADD60" s="19"/>
      <c r="ADE60" s="19"/>
      <c r="ADF60" s="19"/>
      <c r="ADG60" s="19"/>
      <c r="ADH60" s="19"/>
      <c r="ADI60" s="19"/>
      <c r="ADJ60" s="19"/>
      <c r="ADK60" s="19"/>
      <c r="ADL60" s="19"/>
      <c r="ADM60" s="19"/>
      <c r="ADN60" s="19"/>
      <c r="ADO60" s="19"/>
      <c r="ADP60" s="19"/>
      <c r="ADQ60" s="19"/>
      <c r="ADR60" s="19"/>
      <c r="ADS60" s="19"/>
      <c r="ADT60" s="19"/>
      <c r="ADU60" s="19"/>
      <c r="ADV60" s="19"/>
      <c r="ADW60" s="19"/>
      <c r="ADX60" s="19"/>
      <c r="ADY60" s="19"/>
      <c r="ADZ60" s="19"/>
      <c r="AEA60" s="19"/>
      <c r="AEB60" s="19"/>
      <c r="AEC60" s="19"/>
      <c r="AED60" s="19"/>
      <c r="AEE60" s="19"/>
      <c r="AEF60" s="19"/>
      <c r="AEG60" s="19"/>
      <c r="AEH60" s="19"/>
      <c r="AEI60" s="19"/>
      <c r="AEJ60" s="19"/>
      <c r="AEK60" s="19"/>
      <c r="AEL60" s="19"/>
      <c r="AEM60" s="19"/>
      <c r="AEN60" s="19"/>
      <c r="AEO60" s="19"/>
      <c r="AEP60" s="19"/>
      <c r="AEQ60" s="19"/>
      <c r="AER60" s="19"/>
      <c r="AES60" s="19"/>
      <c r="AET60" s="19"/>
      <c r="AEU60" s="19"/>
      <c r="AEV60" s="19"/>
      <c r="AEW60" s="19"/>
      <c r="AEX60" s="19"/>
      <c r="AEY60" s="19"/>
      <c r="AEZ60" s="19"/>
      <c r="AFA60" s="19"/>
      <c r="AFB60" s="19"/>
      <c r="AFC60" s="19"/>
      <c r="AFD60" s="19"/>
      <c r="AFE60" s="19"/>
      <c r="AFF60" s="19"/>
      <c r="AFG60" s="19"/>
      <c r="AFH60" s="19"/>
      <c r="AFI60" s="19"/>
      <c r="AFJ60" s="19"/>
      <c r="AFK60" s="19"/>
      <c r="AFL60" s="19"/>
      <c r="AFM60" s="19"/>
      <c r="AFN60" s="19"/>
      <c r="AFO60" s="19"/>
      <c r="AFP60" s="19"/>
      <c r="AFQ60" s="19"/>
      <c r="AFR60" s="19"/>
      <c r="AFS60" s="19"/>
      <c r="AFT60" s="19"/>
      <c r="AFU60" s="19"/>
      <c r="AFV60" s="19"/>
      <c r="AFW60" s="19"/>
      <c r="AFX60" s="19"/>
      <c r="AFY60" s="19"/>
      <c r="AFZ60" s="19"/>
      <c r="AGA60" s="19"/>
      <c r="AGB60" s="19"/>
      <c r="AGC60" s="19"/>
      <c r="AGD60" s="19"/>
      <c r="AGE60" s="19"/>
      <c r="AGF60" s="19"/>
      <c r="AGG60" s="19"/>
      <c r="AGH60" s="19"/>
      <c r="AGI60" s="19"/>
      <c r="AGJ60" s="19"/>
      <c r="AGK60" s="19"/>
      <c r="AGL60" s="19"/>
      <c r="AGM60" s="19"/>
      <c r="AGN60" s="19"/>
      <c r="AGO60" s="19"/>
      <c r="AGP60" s="19"/>
      <c r="AGQ60" s="19"/>
      <c r="AGR60" s="19"/>
      <c r="AGS60" s="19"/>
      <c r="AGT60" s="19"/>
      <c r="AGU60" s="19"/>
      <c r="AGV60" s="19"/>
      <c r="AGW60" s="19"/>
      <c r="AGX60" s="19"/>
      <c r="AGY60" s="19"/>
      <c r="AGZ60" s="19"/>
      <c r="AHA60" s="19"/>
      <c r="AHB60" s="19"/>
      <c r="AHC60" s="19"/>
      <c r="AHD60" s="19"/>
      <c r="AHE60" s="19"/>
      <c r="AHF60" s="19"/>
      <c r="AHG60" s="19"/>
      <c r="AHH60" s="19"/>
      <c r="AHI60" s="19"/>
      <c r="AHJ60" s="19"/>
      <c r="AHK60" s="19"/>
      <c r="AHL60" s="19"/>
      <c r="AHM60" s="19"/>
      <c r="AHN60" s="19"/>
      <c r="AHO60" s="19"/>
      <c r="AHP60" s="19"/>
      <c r="AHQ60" s="19"/>
      <c r="AHR60" s="19"/>
      <c r="AHS60" s="19"/>
      <c r="AHT60" s="19"/>
      <c r="AHU60" s="19"/>
      <c r="AHV60" s="19"/>
      <c r="AHW60" s="19"/>
      <c r="AHX60" s="19"/>
      <c r="AHY60" s="19"/>
      <c r="AHZ60" s="19"/>
      <c r="AIA60" s="19"/>
      <c r="AIB60" s="19"/>
      <c r="AIC60" s="19"/>
      <c r="AID60" s="19"/>
      <c r="AIE60" s="19"/>
      <c r="AIF60" s="19"/>
      <c r="AIG60" s="19"/>
      <c r="AIH60" s="19"/>
      <c r="AII60" s="19"/>
      <c r="AIJ60" s="19"/>
      <c r="AIK60" s="19"/>
      <c r="AIL60" s="19"/>
      <c r="AIM60" s="19"/>
      <c r="AIN60" s="19"/>
      <c r="AIO60" s="19"/>
      <c r="AIP60" s="19"/>
      <c r="AIQ60" s="19"/>
      <c r="AIR60" s="19"/>
      <c r="AIS60" s="19"/>
      <c r="AIT60" s="19"/>
      <c r="AIU60" s="19"/>
      <c r="AIV60" s="19"/>
      <c r="AIW60" s="19"/>
      <c r="AIX60" s="19"/>
      <c r="AIY60" s="19"/>
      <c r="AIZ60" s="19"/>
      <c r="AJA60" s="19"/>
      <c r="AJB60" s="19"/>
      <c r="AJC60" s="19"/>
      <c r="AJD60" s="19"/>
      <c r="AJE60" s="19"/>
      <c r="AJF60" s="19"/>
      <c r="AJG60" s="19"/>
      <c r="AJH60" s="19"/>
      <c r="AJI60" s="19"/>
      <c r="AJJ60" s="19"/>
      <c r="AJK60" s="19"/>
      <c r="AJL60" s="19"/>
      <c r="AJM60" s="19"/>
      <c r="AJN60" s="19"/>
      <c r="AJO60" s="19"/>
      <c r="AJP60" s="19"/>
      <c r="AJQ60" s="19"/>
      <c r="AJR60" s="19"/>
      <c r="AJS60" s="19"/>
      <c r="AJT60" s="19"/>
      <c r="AJU60" s="19"/>
      <c r="AJV60" s="19"/>
      <c r="AJW60" s="19"/>
      <c r="AJX60" s="19"/>
      <c r="AJY60" s="19"/>
      <c r="AJZ60" s="19"/>
      <c r="AKA60" s="19"/>
      <c r="AKB60" s="19"/>
      <c r="AKC60" s="19"/>
      <c r="AKD60" s="19"/>
      <c r="AKE60" s="19"/>
      <c r="AKF60" s="19"/>
      <c r="AKG60" s="19"/>
      <c r="AKH60" s="19"/>
      <c r="AKI60" s="19"/>
      <c r="AKJ60" s="19"/>
      <c r="AKK60" s="19"/>
      <c r="AKL60" s="19"/>
      <c r="AKM60" s="19"/>
      <c r="AKN60" s="19"/>
      <c r="AKO60" s="19"/>
      <c r="AKP60" s="19"/>
      <c r="AKQ60" s="19"/>
      <c r="AKR60" s="19"/>
      <c r="AKS60" s="19"/>
      <c r="AKT60" s="19"/>
      <c r="AKU60" s="19"/>
      <c r="AKV60" s="19"/>
      <c r="AKW60" s="19"/>
      <c r="AKX60" s="19"/>
      <c r="AKY60" s="19"/>
      <c r="AKZ60" s="19"/>
      <c r="ALA60" s="19"/>
      <c r="ALB60" s="19"/>
      <c r="ALC60" s="19"/>
      <c r="ALD60" s="19"/>
      <c r="ALE60" s="19"/>
      <c r="ALF60" s="19"/>
      <c r="ALG60" s="19"/>
      <c r="ALH60" s="19"/>
      <c r="ALI60" s="19"/>
      <c r="ALJ60" s="19"/>
      <c r="ALK60" s="19"/>
      <c r="ALL60" s="19"/>
      <c r="ALM60" s="19"/>
      <c r="ALN60" s="19"/>
      <c r="ALO60" s="19"/>
      <c r="ALP60" s="19"/>
      <c r="ALQ60" s="19"/>
      <c r="ALR60" s="19"/>
      <c r="ALS60" s="19"/>
      <c r="ALT60" s="19"/>
      <c r="ALU60" s="19"/>
      <c r="ALV60" s="19"/>
      <c r="ALW60" s="19"/>
      <c r="ALX60" s="19"/>
      <c r="ALY60" s="19"/>
      <c r="ALZ60" s="19"/>
      <c r="AMA60" s="19"/>
    </row>
  </sheetData>
  <mergeCells count="10">
    <mergeCell ref="A58:F58"/>
    <mergeCell ref="A54:F54"/>
    <mergeCell ref="A55:E55"/>
    <mergeCell ref="H3:H4"/>
    <mergeCell ref="A56:G56"/>
    <mergeCell ref="A3:A4"/>
    <mergeCell ref="B3:B4"/>
    <mergeCell ref="C3:F3"/>
    <mergeCell ref="G3:G4"/>
    <mergeCell ref="A57:F5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F74"/>
  <sheetViews>
    <sheetView workbookViewId="0">
      <selection sqref="A1:XFD1048576"/>
    </sheetView>
  </sheetViews>
  <sheetFormatPr defaultRowHeight="16.5"/>
  <cols>
    <col min="1" max="1" width="8.875" style="19" customWidth="1"/>
    <col min="2" max="28" width="6.625" style="19" customWidth="1"/>
    <col min="29" max="29" width="6.125" style="19" customWidth="1"/>
    <col min="30" max="30" width="3.25" style="19" customWidth="1"/>
    <col min="31" max="31" width="12" style="19" bestFit="1" customWidth="1"/>
    <col min="32" max="32" width="9" style="19" customWidth="1"/>
    <col min="33" max="16384" width="9" style="19"/>
  </cols>
  <sheetData>
    <row r="1" spans="1:32" ht="20.25" customHeight="1">
      <c r="A1" s="169" t="s">
        <v>943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E1" s="83" t="s">
        <v>918</v>
      </c>
      <c r="AF1" s="57">
        <v>0.105</v>
      </c>
    </row>
    <row r="2" spans="1:32" s="84" customFormat="1" ht="19.5" customHeight="1" thickBot="1">
      <c r="A2" s="170" t="s">
        <v>944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E2" s="83" t="s">
        <v>945</v>
      </c>
      <c r="AF2" s="57">
        <v>0.01</v>
      </c>
    </row>
    <row r="3" spans="1:32" ht="12" customHeight="1" thickBot="1">
      <c r="A3" s="171"/>
      <c r="B3" s="182" t="s">
        <v>946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72" t="s">
        <v>105</v>
      </c>
      <c r="AA3" s="172"/>
      <c r="AB3" s="173" t="s">
        <v>106</v>
      </c>
      <c r="AC3" s="173"/>
    </row>
    <row r="4" spans="1:32" ht="12" customHeight="1" thickBot="1">
      <c r="A4" s="171"/>
      <c r="B4" s="174">
        <v>11100</v>
      </c>
      <c r="C4" s="174"/>
      <c r="D4" s="174">
        <v>12540</v>
      </c>
      <c r="E4" s="174"/>
      <c r="F4" s="174">
        <v>13500</v>
      </c>
      <c r="G4" s="174"/>
      <c r="H4" s="174">
        <v>15840</v>
      </c>
      <c r="I4" s="174"/>
      <c r="J4" s="174">
        <v>16500</v>
      </c>
      <c r="K4" s="174"/>
      <c r="L4" s="174">
        <v>17280</v>
      </c>
      <c r="M4" s="174"/>
      <c r="N4" s="174">
        <v>17880</v>
      </c>
      <c r="O4" s="174"/>
      <c r="P4" s="174">
        <v>19047</v>
      </c>
      <c r="Q4" s="174"/>
      <c r="R4" s="174">
        <v>20008</v>
      </c>
      <c r="S4" s="174"/>
      <c r="T4" s="174">
        <v>21009</v>
      </c>
      <c r="U4" s="174"/>
      <c r="V4" s="174">
        <v>22000</v>
      </c>
      <c r="W4" s="174"/>
      <c r="X4" s="174">
        <v>23100</v>
      </c>
      <c r="Y4" s="174"/>
      <c r="Z4" s="175">
        <v>24000</v>
      </c>
      <c r="AA4" s="175"/>
      <c r="AB4" s="176">
        <v>25200</v>
      </c>
      <c r="AC4" s="176"/>
    </row>
    <row r="5" spans="1:32" ht="12" customHeight="1">
      <c r="A5" s="171"/>
      <c r="B5" s="85" t="s">
        <v>25</v>
      </c>
      <c r="C5" s="85" t="s">
        <v>26</v>
      </c>
      <c r="D5" s="85" t="s">
        <v>25</v>
      </c>
      <c r="E5" s="85" t="s">
        <v>26</v>
      </c>
      <c r="F5" s="85" t="s">
        <v>25</v>
      </c>
      <c r="G5" s="85" t="s">
        <v>26</v>
      </c>
      <c r="H5" s="85" t="s">
        <v>25</v>
      </c>
      <c r="I5" s="85" t="s">
        <v>26</v>
      </c>
      <c r="J5" s="85" t="s">
        <v>25</v>
      </c>
      <c r="K5" s="85" t="s">
        <v>26</v>
      </c>
      <c r="L5" s="85" t="s">
        <v>25</v>
      </c>
      <c r="M5" s="85" t="s">
        <v>26</v>
      </c>
      <c r="N5" s="85" t="s">
        <v>25</v>
      </c>
      <c r="O5" s="85" t="s">
        <v>26</v>
      </c>
      <c r="P5" s="85" t="s">
        <v>25</v>
      </c>
      <c r="Q5" s="85" t="s">
        <v>26</v>
      </c>
      <c r="R5" s="85" t="s">
        <v>25</v>
      </c>
      <c r="S5" s="85" t="s">
        <v>26</v>
      </c>
      <c r="T5" s="85" t="s">
        <v>25</v>
      </c>
      <c r="U5" s="85" t="s">
        <v>26</v>
      </c>
      <c r="V5" s="85" t="s">
        <v>25</v>
      </c>
      <c r="W5" s="85" t="s">
        <v>26</v>
      </c>
      <c r="X5" s="85" t="s">
        <v>25</v>
      </c>
      <c r="Y5" s="85" t="s">
        <v>26</v>
      </c>
      <c r="Z5" s="85" t="s">
        <v>25</v>
      </c>
      <c r="AA5" s="85" t="s">
        <v>26</v>
      </c>
      <c r="AB5" s="86" t="s">
        <v>25</v>
      </c>
      <c r="AC5" s="87" t="s">
        <v>26</v>
      </c>
    </row>
    <row r="6" spans="1:32" s="92" customFormat="1" ht="11.1" customHeight="1">
      <c r="A6" s="88">
        <v>1</v>
      </c>
      <c r="B6" s="89">
        <f t="shared" ref="B6:B35" si="0">ROUND($B$4*$A6/30*$AF$1*20/100,0)+ROUND($B$4*$A6/30*$AF$2*20/100,0)</f>
        <v>9</v>
      </c>
      <c r="C6" s="89">
        <f t="shared" ref="C6:C35" si="1">ROUND($B$4*$A6/30*$AF$1*70/100,0)+ROUND($B$4*$A6/30*$AF$2*70/100,0)</f>
        <v>30</v>
      </c>
      <c r="D6" s="89">
        <f t="shared" ref="D6:D35" si="2">ROUND($D$4*$A6/30*$AF$1*20/100,0)+ROUND($D$4*$A6/30*$AF$2*20/100,0)</f>
        <v>10</v>
      </c>
      <c r="E6" s="89">
        <f t="shared" ref="E6:E35" si="3">ROUND($D$4*$A6/30*$AF$1*70/100,0)+ROUND($D$4*$A6/30*$AF$2*70/100,0)</f>
        <v>34</v>
      </c>
      <c r="F6" s="89">
        <f t="shared" ref="F6:F35" si="4">ROUND($F$4*$A6/30*$AF$1*20/100,0)+ROUND($F$4*$A6/30*$AF$2*20/100,0)</f>
        <v>10</v>
      </c>
      <c r="G6" s="89">
        <f t="shared" ref="G6:G35" si="5">ROUND($F$4*$A6/30*$AF$1*70/100,0)+ROUND($F$4*$A6/30*$AF$2*70/100,0)</f>
        <v>36</v>
      </c>
      <c r="H6" s="89">
        <f t="shared" ref="H6:H35" si="6">ROUND($H$4*$A6/30*$AF$1*20/100,0)+ROUND($H$4*$A6/30*$AF$2*20/100,0)</f>
        <v>12</v>
      </c>
      <c r="I6" s="89">
        <f t="shared" ref="I6:I35" si="7">ROUND($H$4*$A6/30*$AF$1*70/100,0)+ROUND($H$4*$A6/30*$AF$2*70/100,0)</f>
        <v>43</v>
      </c>
      <c r="J6" s="89">
        <f t="shared" ref="J6:J35" si="8">ROUND($J$4*$A6/30*$AF$1*20/100,0)+ROUND($J$4*$A6/30*$AF$2*20/100,0)</f>
        <v>13</v>
      </c>
      <c r="K6" s="89">
        <f t="shared" ref="K6:K35" si="9">ROUND($J$4*$A6/30*$AF$1*70/100,0)+ROUND($J$4*$A6/30*$AF$2*70/100,0)</f>
        <v>44</v>
      </c>
      <c r="L6" s="89">
        <f t="shared" ref="L6:L35" si="10">ROUND($L$4*$A6/30*$AF$1*20/100,0)+ROUND($L$4*$A6/30*$AF$2*20/100,0)</f>
        <v>13</v>
      </c>
      <c r="M6" s="89">
        <f t="shared" ref="M6:M35" si="11">ROUND($L$4*$A6/30*$AF$1*70/100,0)+ROUND($L$4*$A6/30*$AF$2*70/100,0)</f>
        <v>46</v>
      </c>
      <c r="N6" s="89">
        <f t="shared" ref="N6:N35" si="12">ROUND($N$4*$A6/30*$AF$1*20/100,0)+ROUND($N$4*$A6/30*$AF$2*20/100,0)</f>
        <v>14</v>
      </c>
      <c r="O6" s="89">
        <f t="shared" ref="O6:O35" si="13">ROUND($N$4*$A6/30*$AF$1*70/100,0)+ROUND($N$4*$A6/30*$AF$2*70/100,0)</f>
        <v>48</v>
      </c>
      <c r="P6" s="89">
        <f t="shared" ref="P6:P35" si="14">ROUND($P$4*$A6/30*$AF$1*20/100,0)+ROUND($P$4*$A6/30*$AF$2*20/100,0)</f>
        <v>14</v>
      </c>
      <c r="Q6" s="89">
        <f t="shared" ref="Q6:Q35" si="15">ROUND($P$4*$A6/30*$AF$1*70/100,0)+ROUND($P$4*$A6/30*$AF$2*70/100,0)</f>
        <v>51</v>
      </c>
      <c r="R6" s="89">
        <f t="shared" ref="R6:R35" si="16">ROUND($R$4*$A6/30*$AF$1*20/100,0)+ROUND($R$4*$A6/30*$AF$2*20/100,0)</f>
        <v>15</v>
      </c>
      <c r="S6" s="89">
        <f t="shared" ref="S6:S35" si="17">ROUND($R$4*$A6/30*$AF$1*70/100,0)+ROUND($R$4*$A6/30*$AF$2*70/100,0)</f>
        <v>54</v>
      </c>
      <c r="T6" s="89">
        <f t="shared" ref="T6:T35" si="18">ROUND($T$4*$A6/30*$AF$1*20/100,0)+ROUND($T$4*$A6/30*$AF$2*20/100,0)</f>
        <v>16</v>
      </c>
      <c r="U6" s="89">
        <f t="shared" ref="U6:U35" si="19">ROUND($T$4*$A6/30*$AF$1*70/100,0)+ROUND($T$4*$A6/30*$AF$2*70/100,0)</f>
        <v>56</v>
      </c>
      <c r="V6" s="89">
        <f t="shared" ref="V6:V35" si="20">ROUND($V$4*$A6/30*$AF$1*20/100,0)+ROUND($V$4*$A6/30*$AF$2*20/100,0)</f>
        <v>16</v>
      </c>
      <c r="W6" s="89">
        <f t="shared" ref="W6:W35" si="21">ROUND($V$4*$A6/30*$AF$1*70/100,0)+ROUND($V$4*$A6/30*$AF$2*70/100,0)</f>
        <v>59</v>
      </c>
      <c r="X6" s="89">
        <f t="shared" ref="X6:X35" si="22">ROUND($X$4*$A6/30*$AF$1*20/100,0)+ROUND($X$4*$A6/30*$AF$2*20/100,0)</f>
        <v>18</v>
      </c>
      <c r="Y6" s="89">
        <f t="shared" ref="Y6:Y35" si="23">ROUND($X$4*$A6/30*$AF$1*70/100,0)+ROUND($X$4*$A6/30*$AF$2*70/100,0)</f>
        <v>62</v>
      </c>
      <c r="Z6" s="89">
        <f t="shared" ref="Z6:Z35" si="24">ROUND($Z$4*$A6/30*$AF$1*20/100,0)+ROUND($Z$4*$A6/30*$AF$2*20/100,0)</f>
        <v>19</v>
      </c>
      <c r="AA6" s="89">
        <f t="shared" ref="AA6:AA35" si="25">ROUND($Z$4*$A6/30*$AF$1*70/100,0)+ROUND($Z$4*$A6/30*$AF$2*70/100,0)</f>
        <v>65</v>
      </c>
      <c r="AB6" s="90">
        <f t="shared" ref="AB6:AB35" si="26">ROUND($AB$4*$A6/30*$AF$1*20/100,0)+ROUND($AB$4*$A6/30*$AF$2*20/100,0)</f>
        <v>20</v>
      </c>
      <c r="AC6" s="91">
        <f t="shared" ref="AC6:AC35" si="27">ROUND($AB$4*$A6/30*$AF$1*70/100,0)+ROUND($AB$4*$A6/30*$AF$2*70/100,0)</f>
        <v>68</v>
      </c>
    </row>
    <row r="7" spans="1:32" s="92" customFormat="1" ht="11.1" customHeight="1">
      <c r="A7" s="88">
        <v>2</v>
      </c>
      <c r="B7" s="89">
        <f t="shared" si="0"/>
        <v>17</v>
      </c>
      <c r="C7" s="89">
        <f t="shared" si="1"/>
        <v>59</v>
      </c>
      <c r="D7" s="89">
        <f t="shared" si="2"/>
        <v>20</v>
      </c>
      <c r="E7" s="89">
        <f t="shared" si="3"/>
        <v>67</v>
      </c>
      <c r="F7" s="89">
        <f t="shared" si="4"/>
        <v>21</v>
      </c>
      <c r="G7" s="89">
        <f t="shared" si="5"/>
        <v>72</v>
      </c>
      <c r="H7" s="89">
        <f t="shared" si="6"/>
        <v>24</v>
      </c>
      <c r="I7" s="89">
        <f t="shared" si="7"/>
        <v>85</v>
      </c>
      <c r="J7" s="89">
        <f t="shared" si="8"/>
        <v>25</v>
      </c>
      <c r="K7" s="89">
        <f t="shared" si="9"/>
        <v>89</v>
      </c>
      <c r="L7" s="89">
        <f t="shared" si="10"/>
        <v>26</v>
      </c>
      <c r="M7" s="89">
        <f t="shared" si="11"/>
        <v>93</v>
      </c>
      <c r="N7" s="89">
        <f t="shared" si="12"/>
        <v>27</v>
      </c>
      <c r="O7" s="89">
        <f t="shared" si="13"/>
        <v>96</v>
      </c>
      <c r="P7" s="89">
        <f t="shared" si="14"/>
        <v>30</v>
      </c>
      <c r="Q7" s="89">
        <f t="shared" si="15"/>
        <v>102</v>
      </c>
      <c r="R7" s="89">
        <f t="shared" si="16"/>
        <v>31</v>
      </c>
      <c r="S7" s="89">
        <f t="shared" si="17"/>
        <v>107</v>
      </c>
      <c r="T7" s="89">
        <f t="shared" si="18"/>
        <v>32</v>
      </c>
      <c r="U7" s="89">
        <f t="shared" si="19"/>
        <v>113</v>
      </c>
      <c r="V7" s="89">
        <f t="shared" si="20"/>
        <v>34</v>
      </c>
      <c r="W7" s="89">
        <f t="shared" si="21"/>
        <v>118</v>
      </c>
      <c r="X7" s="89">
        <f t="shared" si="22"/>
        <v>35</v>
      </c>
      <c r="Y7" s="89">
        <f t="shared" si="23"/>
        <v>124</v>
      </c>
      <c r="Z7" s="89">
        <f t="shared" si="24"/>
        <v>37</v>
      </c>
      <c r="AA7" s="89">
        <f t="shared" si="25"/>
        <v>129</v>
      </c>
      <c r="AB7" s="90">
        <f t="shared" si="26"/>
        <v>38</v>
      </c>
      <c r="AC7" s="91">
        <f t="shared" si="27"/>
        <v>135</v>
      </c>
    </row>
    <row r="8" spans="1:32" s="92" customFormat="1" ht="11.1" customHeight="1">
      <c r="A8" s="88">
        <v>3</v>
      </c>
      <c r="B8" s="89">
        <f t="shared" si="0"/>
        <v>25</v>
      </c>
      <c r="C8" s="89">
        <f t="shared" si="1"/>
        <v>90</v>
      </c>
      <c r="D8" s="89">
        <f t="shared" si="2"/>
        <v>29</v>
      </c>
      <c r="E8" s="89">
        <f t="shared" si="3"/>
        <v>101</v>
      </c>
      <c r="F8" s="89">
        <f t="shared" si="4"/>
        <v>31</v>
      </c>
      <c r="G8" s="89">
        <f t="shared" si="5"/>
        <v>108</v>
      </c>
      <c r="H8" s="89">
        <f t="shared" si="6"/>
        <v>36</v>
      </c>
      <c r="I8" s="89">
        <f t="shared" si="7"/>
        <v>127</v>
      </c>
      <c r="J8" s="89">
        <f t="shared" si="8"/>
        <v>38</v>
      </c>
      <c r="K8" s="89">
        <f t="shared" si="9"/>
        <v>133</v>
      </c>
      <c r="L8" s="89">
        <f t="shared" si="10"/>
        <v>39</v>
      </c>
      <c r="M8" s="89">
        <f t="shared" si="11"/>
        <v>139</v>
      </c>
      <c r="N8" s="89">
        <f t="shared" si="12"/>
        <v>42</v>
      </c>
      <c r="O8" s="89">
        <f t="shared" si="13"/>
        <v>144</v>
      </c>
      <c r="P8" s="89">
        <f t="shared" si="14"/>
        <v>44</v>
      </c>
      <c r="Q8" s="89">
        <f t="shared" si="15"/>
        <v>153</v>
      </c>
      <c r="R8" s="89">
        <f t="shared" si="16"/>
        <v>46</v>
      </c>
      <c r="S8" s="89">
        <f t="shared" si="17"/>
        <v>161</v>
      </c>
      <c r="T8" s="89">
        <f t="shared" si="18"/>
        <v>48</v>
      </c>
      <c r="U8" s="89">
        <f t="shared" si="19"/>
        <v>169</v>
      </c>
      <c r="V8" s="89">
        <f t="shared" si="20"/>
        <v>50</v>
      </c>
      <c r="W8" s="89">
        <f t="shared" si="21"/>
        <v>177</v>
      </c>
      <c r="X8" s="89">
        <f t="shared" si="22"/>
        <v>54</v>
      </c>
      <c r="Y8" s="89">
        <f t="shared" si="23"/>
        <v>186</v>
      </c>
      <c r="Z8" s="89">
        <f t="shared" si="24"/>
        <v>55</v>
      </c>
      <c r="AA8" s="89">
        <f t="shared" si="25"/>
        <v>193</v>
      </c>
      <c r="AB8" s="90">
        <f t="shared" si="26"/>
        <v>58</v>
      </c>
      <c r="AC8" s="91">
        <f t="shared" si="27"/>
        <v>203</v>
      </c>
    </row>
    <row r="9" spans="1:32" s="92" customFormat="1" ht="11.1" customHeight="1">
      <c r="A9" s="88">
        <v>4</v>
      </c>
      <c r="B9" s="89">
        <f t="shared" si="0"/>
        <v>34</v>
      </c>
      <c r="C9" s="89">
        <f t="shared" si="1"/>
        <v>119</v>
      </c>
      <c r="D9" s="89">
        <f t="shared" si="2"/>
        <v>38</v>
      </c>
      <c r="E9" s="89">
        <f t="shared" si="3"/>
        <v>135</v>
      </c>
      <c r="F9" s="89">
        <f t="shared" si="4"/>
        <v>42</v>
      </c>
      <c r="G9" s="89">
        <f t="shared" si="5"/>
        <v>145</v>
      </c>
      <c r="H9" s="89">
        <f t="shared" si="6"/>
        <v>48</v>
      </c>
      <c r="I9" s="89">
        <f t="shared" si="7"/>
        <v>170</v>
      </c>
      <c r="J9" s="89">
        <f t="shared" si="8"/>
        <v>50</v>
      </c>
      <c r="K9" s="89">
        <f t="shared" si="9"/>
        <v>177</v>
      </c>
      <c r="L9" s="89">
        <f t="shared" si="10"/>
        <v>53</v>
      </c>
      <c r="M9" s="89">
        <f t="shared" si="11"/>
        <v>185</v>
      </c>
      <c r="N9" s="89">
        <f t="shared" si="12"/>
        <v>55</v>
      </c>
      <c r="O9" s="89">
        <f t="shared" si="13"/>
        <v>192</v>
      </c>
      <c r="P9" s="89">
        <f t="shared" si="14"/>
        <v>58</v>
      </c>
      <c r="Q9" s="89">
        <f t="shared" si="15"/>
        <v>205</v>
      </c>
      <c r="R9" s="89">
        <f t="shared" si="16"/>
        <v>61</v>
      </c>
      <c r="S9" s="89">
        <f t="shared" si="17"/>
        <v>215</v>
      </c>
      <c r="T9" s="89">
        <f t="shared" si="18"/>
        <v>65</v>
      </c>
      <c r="U9" s="89">
        <f t="shared" si="19"/>
        <v>226</v>
      </c>
      <c r="V9" s="89">
        <f t="shared" si="20"/>
        <v>68</v>
      </c>
      <c r="W9" s="89">
        <f t="shared" si="21"/>
        <v>237</v>
      </c>
      <c r="X9" s="89">
        <f t="shared" si="22"/>
        <v>71</v>
      </c>
      <c r="Y9" s="89">
        <f t="shared" si="23"/>
        <v>248</v>
      </c>
      <c r="Z9" s="89">
        <f t="shared" si="24"/>
        <v>73</v>
      </c>
      <c r="AA9" s="89">
        <f t="shared" si="25"/>
        <v>257</v>
      </c>
      <c r="AB9" s="90">
        <f t="shared" si="26"/>
        <v>78</v>
      </c>
      <c r="AC9" s="91">
        <f t="shared" si="27"/>
        <v>271</v>
      </c>
    </row>
    <row r="10" spans="1:32" s="92" customFormat="1" ht="11.1" customHeight="1">
      <c r="A10" s="88">
        <v>5</v>
      </c>
      <c r="B10" s="89">
        <f t="shared" si="0"/>
        <v>43</v>
      </c>
      <c r="C10" s="89">
        <f t="shared" si="1"/>
        <v>149</v>
      </c>
      <c r="D10" s="89">
        <f t="shared" si="2"/>
        <v>48</v>
      </c>
      <c r="E10" s="89">
        <f t="shared" si="3"/>
        <v>169</v>
      </c>
      <c r="F10" s="89">
        <f t="shared" si="4"/>
        <v>52</v>
      </c>
      <c r="G10" s="89">
        <f t="shared" si="5"/>
        <v>181</v>
      </c>
      <c r="H10" s="89">
        <f t="shared" si="6"/>
        <v>60</v>
      </c>
      <c r="I10" s="89">
        <f t="shared" si="7"/>
        <v>212</v>
      </c>
      <c r="J10" s="89">
        <f t="shared" si="8"/>
        <v>64</v>
      </c>
      <c r="K10" s="89">
        <f t="shared" si="9"/>
        <v>221</v>
      </c>
      <c r="L10" s="89">
        <f t="shared" si="10"/>
        <v>66</v>
      </c>
      <c r="M10" s="89">
        <f t="shared" si="11"/>
        <v>232</v>
      </c>
      <c r="N10" s="89">
        <f t="shared" si="12"/>
        <v>69</v>
      </c>
      <c r="O10" s="89">
        <f t="shared" si="13"/>
        <v>240</v>
      </c>
      <c r="P10" s="89">
        <f t="shared" si="14"/>
        <v>73</v>
      </c>
      <c r="Q10" s="89">
        <f t="shared" si="15"/>
        <v>255</v>
      </c>
      <c r="R10" s="89">
        <f t="shared" si="16"/>
        <v>77</v>
      </c>
      <c r="S10" s="89">
        <f t="shared" si="17"/>
        <v>268</v>
      </c>
      <c r="T10" s="89">
        <f t="shared" si="18"/>
        <v>81</v>
      </c>
      <c r="U10" s="89">
        <f t="shared" si="19"/>
        <v>282</v>
      </c>
      <c r="V10" s="89">
        <f t="shared" si="20"/>
        <v>84</v>
      </c>
      <c r="W10" s="89">
        <f t="shared" si="21"/>
        <v>296</v>
      </c>
      <c r="X10" s="89">
        <f t="shared" si="22"/>
        <v>89</v>
      </c>
      <c r="Y10" s="89">
        <f t="shared" si="23"/>
        <v>310</v>
      </c>
      <c r="Z10" s="89">
        <f t="shared" si="24"/>
        <v>92</v>
      </c>
      <c r="AA10" s="89">
        <f t="shared" si="25"/>
        <v>322</v>
      </c>
      <c r="AB10" s="90">
        <f t="shared" si="26"/>
        <v>96</v>
      </c>
      <c r="AC10" s="91">
        <f t="shared" si="27"/>
        <v>338</v>
      </c>
    </row>
    <row r="11" spans="1:32" s="92" customFormat="1" ht="11.1" customHeight="1">
      <c r="A11" s="88">
        <v>6</v>
      </c>
      <c r="B11" s="89">
        <f t="shared" si="0"/>
        <v>51</v>
      </c>
      <c r="C11" s="89">
        <f t="shared" si="1"/>
        <v>179</v>
      </c>
      <c r="D11" s="89">
        <f t="shared" si="2"/>
        <v>58</v>
      </c>
      <c r="E11" s="89">
        <f t="shared" si="3"/>
        <v>202</v>
      </c>
      <c r="F11" s="89">
        <f t="shared" si="4"/>
        <v>62</v>
      </c>
      <c r="G11" s="89">
        <f t="shared" si="5"/>
        <v>217</v>
      </c>
      <c r="H11" s="89">
        <f t="shared" si="6"/>
        <v>73</v>
      </c>
      <c r="I11" s="89">
        <f t="shared" si="7"/>
        <v>255</v>
      </c>
      <c r="J11" s="89">
        <f t="shared" si="8"/>
        <v>76</v>
      </c>
      <c r="K11" s="89">
        <f t="shared" si="9"/>
        <v>266</v>
      </c>
      <c r="L11" s="89">
        <f t="shared" si="10"/>
        <v>80</v>
      </c>
      <c r="M11" s="89">
        <f t="shared" si="11"/>
        <v>278</v>
      </c>
      <c r="N11" s="89">
        <f t="shared" si="12"/>
        <v>82</v>
      </c>
      <c r="O11" s="89">
        <f t="shared" si="13"/>
        <v>288</v>
      </c>
      <c r="P11" s="89">
        <f t="shared" si="14"/>
        <v>88</v>
      </c>
      <c r="Q11" s="89">
        <f t="shared" si="15"/>
        <v>307</v>
      </c>
      <c r="R11" s="89">
        <f t="shared" si="16"/>
        <v>92</v>
      </c>
      <c r="S11" s="89">
        <f t="shared" si="17"/>
        <v>322</v>
      </c>
      <c r="T11" s="89">
        <f t="shared" si="18"/>
        <v>96</v>
      </c>
      <c r="U11" s="89">
        <f t="shared" si="19"/>
        <v>338</v>
      </c>
      <c r="V11" s="89">
        <f t="shared" si="20"/>
        <v>101</v>
      </c>
      <c r="W11" s="89">
        <f t="shared" si="21"/>
        <v>354</v>
      </c>
      <c r="X11" s="89">
        <f t="shared" si="22"/>
        <v>106</v>
      </c>
      <c r="Y11" s="89">
        <f t="shared" si="23"/>
        <v>372</v>
      </c>
      <c r="Z11" s="89">
        <f t="shared" si="24"/>
        <v>111</v>
      </c>
      <c r="AA11" s="89">
        <f t="shared" si="25"/>
        <v>387</v>
      </c>
      <c r="AB11" s="90">
        <f t="shared" si="26"/>
        <v>116</v>
      </c>
      <c r="AC11" s="91">
        <f t="shared" si="27"/>
        <v>405</v>
      </c>
    </row>
    <row r="12" spans="1:32" s="92" customFormat="1" ht="11.1" customHeight="1">
      <c r="A12" s="88">
        <v>7</v>
      </c>
      <c r="B12" s="89">
        <f t="shared" si="0"/>
        <v>59</v>
      </c>
      <c r="C12" s="89">
        <f t="shared" si="1"/>
        <v>208</v>
      </c>
      <c r="D12" s="89">
        <f t="shared" si="2"/>
        <v>67</v>
      </c>
      <c r="E12" s="89">
        <f t="shared" si="3"/>
        <v>235</v>
      </c>
      <c r="F12" s="89">
        <f t="shared" si="4"/>
        <v>72</v>
      </c>
      <c r="G12" s="89">
        <f t="shared" si="5"/>
        <v>254</v>
      </c>
      <c r="H12" s="89">
        <f t="shared" si="6"/>
        <v>85</v>
      </c>
      <c r="I12" s="89">
        <f t="shared" si="7"/>
        <v>298</v>
      </c>
      <c r="J12" s="89">
        <f t="shared" si="8"/>
        <v>89</v>
      </c>
      <c r="K12" s="89">
        <f t="shared" si="9"/>
        <v>310</v>
      </c>
      <c r="L12" s="89">
        <f t="shared" si="10"/>
        <v>93</v>
      </c>
      <c r="M12" s="89">
        <f t="shared" si="11"/>
        <v>324</v>
      </c>
      <c r="N12" s="89">
        <f t="shared" si="12"/>
        <v>96</v>
      </c>
      <c r="O12" s="89">
        <f t="shared" si="13"/>
        <v>336</v>
      </c>
      <c r="P12" s="89">
        <f t="shared" si="14"/>
        <v>102</v>
      </c>
      <c r="Q12" s="89">
        <f t="shared" si="15"/>
        <v>358</v>
      </c>
      <c r="R12" s="89">
        <f t="shared" si="16"/>
        <v>107</v>
      </c>
      <c r="S12" s="89">
        <f t="shared" si="17"/>
        <v>376</v>
      </c>
      <c r="T12" s="89">
        <f t="shared" si="18"/>
        <v>113</v>
      </c>
      <c r="U12" s="89">
        <f t="shared" si="19"/>
        <v>394</v>
      </c>
      <c r="V12" s="89">
        <f t="shared" si="20"/>
        <v>118</v>
      </c>
      <c r="W12" s="89">
        <f t="shared" si="21"/>
        <v>413</v>
      </c>
      <c r="X12" s="89">
        <f t="shared" si="22"/>
        <v>124</v>
      </c>
      <c r="Y12" s="89">
        <f t="shared" si="23"/>
        <v>434</v>
      </c>
      <c r="Z12" s="89">
        <f t="shared" si="24"/>
        <v>129</v>
      </c>
      <c r="AA12" s="89">
        <f t="shared" si="25"/>
        <v>451</v>
      </c>
      <c r="AB12" s="90">
        <f t="shared" si="26"/>
        <v>135</v>
      </c>
      <c r="AC12" s="91">
        <f t="shared" si="27"/>
        <v>473</v>
      </c>
    </row>
    <row r="13" spans="1:32" s="92" customFormat="1" ht="11.1" customHeight="1">
      <c r="A13" s="88">
        <v>8</v>
      </c>
      <c r="B13" s="89">
        <f t="shared" si="0"/>
        <v>68</v>
      </c>
      <c r="C13" s="89">
        <f t="shared" si="1"/>
        <v>239</v>
      </c>
      <c r="D13" s="89">
        <f t="shared" si="2"/>
        <v>77</v>
      </c>
      <c r="E13" s="89">
        <f t="shared" si="3"/>
        <v>269</v>
      </c>
      <c r="F13" s="89">
        <f t="shared" si="4"/>
        <v>83</v>
      </c>
      <c r="G13" s="89">
        <f t="shared" si="5"/>
        <v>290</v>
      </c>
      <c r="H13" s="89">
        <f t="shared" si="6"/>
        <v>97</v>
      </c>
      <c r="I13" s="89">
        <f t="shared" si="7"/>
        <v>340</v>
      </c>
      <c r="J13" s="89">
        <f t="shared" si="8"/>
        <v>101</v>
      </c>
      <c r="K13" s="89">
        <f t="shared" si="9"/>
        <v>354</v>
      </c>
      <c r="L13" s="89">
        <f t="shared" si="10"/>
        <v>106</v>
      </c>
      <c r="M13" s="89">
        <f t="shared" si="11"/>
        <v>371</v>
      </c>
      <c r="N13" s="89">
        <f t="shared" si="12"/>
        <v>110</v>
      </c>
      <c r="O13" s="89">
        <f t="shared" si="13"/>
        <v>383</v>
      </c>
      <c r="P13" s="89">
        <f t="shared" si="14"/>
        <v>117</v>
      </c>
      <c r="Q13" s="89">
        <f t="shared" si="15"/>
        <v>409</v>
      </c>
      <c r="R13" s="89">
        <f t="shared" si="16"/>
        <v>123</v>
      </c>
      <c r="S13" s="89">
        <f t="shared" si="17"/>
        <v>429</v>
      </c>
      <c r="T13" s="89">
        <f t="shared" si="18"/>
        <v>129</v>
      </c>
      <c r="U13" s="89">
        <f t="shared" si="19"/>
        <v>451</v>
      </c>
      <c r="V13" s="89">
        <f t="shared" si="20"/>
        <v>135</v>
      </c>
      <c r="W13" s="89">
        <f t="shared" si="21"/>
        <v>472</v>
      </c>
      <c r="X13" s="89">
        <f t="shared" si="22"/>
        <v>141</v>
      </c>
      <c r="Y13" s="89">
        <f t="shared" si="23"/>
        <v>496</v>
      </c>
      <c r="Z13" s="89">
        <f t="shared" si="24"/>
        <v>147</v>
      </c>
      <c r="AA13" s="89">
        <f t="shared" si="25"/>
        <v>515</v>
      </c>
      <c r="AB13" s="90">
        <f t="shared" si="26"/>
        <v>154</v>
      </c>
      <c r="AC13" s="91">
        <f t="shared" si="27"/>
        <v>541</v>
      </c>
    </row>
    <row r="14" spans="1:32" s="92" customFormat="1" ht="11.1" customHeight="1">
      <c r="A14" s="88">
        <v>9</v>
      </c>
      <c r="B14" s="89">
        <f t="shared" si="0"/>
        <v>77</v>
      </c>
      <c r="C14" s="89">
        <f t="shared" si="1"/>
        <v>268</v>
      </c>
      <c r="D14" s="89">
        <f t="shared" si="2"/>
        <v>87</v>
      </c>
      <c r="E14" s="89">
        <f t="shared" si="3"/>
        <v>303</v>
      </c>
      <c r="F14" s="89">
        <f t="shared" si="4"/>
        <v>93</v>
      </c>
      <c r="G14" s="89">
        <f t="shared" si="5"/>
        <v>326</v>
      </c>
      <c r="H14" s="89">
        <f t="shared" si="6"/>
        <v>110</v>
      </c>
      <c r="I14" s="89">
        <f t="shared" si="7"/>
        <v>382</v>
      </c>
      <c r="J14" s="89">
        <f t="shared" si="8"/>
        <v>114</v>
      </c>
      <c r="K14" s="89">
        <f t="shared" si="9"/>
        <v>399</v>
      </c>
      <c r="L14" s="89">
        <f t="shared" si="10"/>
        <v>119</v>
      </c>
      <c r="M14" s="89">
        <f t="shared" si="11"/>
        <v>417</v>
      </c>
      <c r="N14" s="89">
        <f t="shared" si="12"/>
        <v>124</v>
      </c>
      <c r="O14" s="89">
        <f t="shared" si="13"/>
        <v>432</v>
      </c>
      <c r="P14" s="89">
        <f t="shared" si="14"/>
        <v>131</v>
      </c>
      <c r="Q14" s="89">
        <f t="shared" si="15"/>
        <v>460</v>
      </c>
      <c r="R14" s="89">
        <f t="shared" si="16"/>
        <v>138</v>
      </c>
      <c r="S14" s="89">
        <f t="shared" si="17"/>
        <v>483</v>
      </c>
      <c r="T14" s="89">
        <f t="shared" si="18"/>
        <v>145</v>
      </c>
      <c r="U14" s="89">
        <f t="shared" si="19"/>
        <v>507</v>
      </c>
      <c r="V14" s="89">
        <f t="shared" si="20"/>
        <v>152</v>
      </c>
      <c r="W14" s="89">
        <f t="shared" si="21"/>
        <v>531</v>
      </c>
      <c r="X14" s="89">
        <f t="shared" si="22"/>
        <v>160</v>
      </c>
      <c r="Y14" s="89">
        <f t="shared" si="23"/>
        <v>558</v>
      </c>
      <c r="Z14" s="89">
        <f t="shared" si="24"/>
        <v>165</v>
      </c>
      <c r="AA14" s="89">
        <f t="shared" si="25"/>
        <v>579</v>
      </c>
      <c r="AB14" s="90">
        <f t="shared" si="26"/>
        <v>174</v>
      </c>
      <c r="AC14" s="91">
        <f t="shared" si="27"/>
        <v>609</v>
      </c>
    </row>
    <row r="15" spans="1:32" s="92" customFormat="1" ht="11.1" customHeight="1">
      <c r="A15" s="88">
        <v>10</v>
      </c>
      <c r="B15" s="89">
        <f t="shared" si="0"/>
        <v>85</v>
      </c>
      <c r="C15" s="89">
        <f t="shared" si="1"/>
        <v>298</v>
      </c>
      <c r="D15" s="89">
        <f t="shared" si="2"/>
        <v>96</v>
      </c>
      <c r="E15" s="89">
        <f t="shared" si="3"/>
        <v>336</v>
      </c>
      <c r="F15" s="89">
        <f t="shared" si="4"/>
        <v>104</v>
      </c>
      <c r="G15" s="89">
        <f t="shared" si="5"/>
        <v>363</v>
      </c>
      <c r="H15" s="89">
        <f t="shared" si="6"/>
        <v>122</v>
      </c>
      <c r="I15" s="89">
        <f t="shared" si="7"/>
        <v>425</v>
      </c>
      <c r="J15" s="89">
        <f t="shared" si="8"/>
        <v>127</v>
      </c>
      <c r="K15" s="89">
        <f t="shared" si="9"/>
        <v>443</v>
      </c>
      <c r="L15" s="89">
        <f t="shared" si="10"/>
        <v>133</v>
      </c>
      <c r="M15" s="89">
        <f t="shared" si="11"/>
        <v>463</v>
      </c>
      <c r="N15" s="89">
        <f t="shared" si="12"/>
        <v>137</v>
      </c>
      <c r="O15" s="89">
        <f t="shared" si="13"/>
        <v>480</v>
      </c>
      <c r="P15" s="89">
        <f t="shared" si="14"/>
        <v>146</v>
      </c>
      <c r="Q15" s="89">
        <f t="shared" si="15"/>
        <v>511</v>
      </c>
      <c r="R15" s="89">
        <f t="shared" si="16"/>
        <v>153</v>
      </c>
      <c r="S15" s="89">
        <f t="shared" si="17"/>
        <v>537</v>
      </c>
      <c r="T15" s="89">
        <f t="shared" si="18"/>
        <v>161</v>
      </c>
      <c r="U15" s="89">
        <f t="shared" si="19"/>
        <v>564</v>
      </c>
      <c r="V15" s="89">
        <f t="shared" si="20"/>
        <v>169</v>
      </c>
      <c r="W15" s="89">
        <f t="shared" si="21"/>
        <v>590</v>
      </c>
      <c r="X15" s="89">
        <f t="shared" si="22"/>
        <v>177</v>
      </c>
      <c r="Y15" s="89">
        <f t="shared" si="23"/>
        <v>620</v>
      </c>
      <c r="Z15" s="89">
        <f t="shared" si="24"/>
        <v>184</v>
      </c>
      <c r="AA15" s="89">
        <f t="shared" si="25"/>
        <v>644</v>
      </c>
      <c r="AB15" s="90">
        <f t="shared" si="26"/>
        <v>193</v>
      </c>
      <c r="AC15" s="91">
        <f t="shared" si="27"/>
        <v>676</v>
      </c>
    </row>
    <row r="16" spans="1:32" s="92" customFormat="1" ht="11.1" customHeight="1">
      <c r="A16" s="88">
        <v>11</v>
      </c>
      <c r="B16" s="89">
        <f t="shared" si="0"/>
        <v>93</v>
      </c>
      <c r="C16" s="89">
        <f t="shared" si="1"/>
        <v>327</v>
      </c>
      <c r="D16" s="89">
        <f t="shared" si="2"/>
        <v>106</v>
      </c>
      <c r="E16" s="89">
        <f t="shared" si="3"/>
        <v>370</v>
      </c>
      <c r="F16" s="89">
        <f t="shared" si="4"/>
        <v>114</v>
      </c>
      <c r="G16" s="89">
        <f t="shared" si="5"/>
        <v>399</v>
      </c>
      <c r="H16" s="89">
        <f t="shared" si="6"/>
        <v>134</v>
      </c>
      <c r="I16" s="89">
        <f t="shared" si="7"/>
        <v>468</v>
      </c>
      <c r="J16" s="89">
        <f t="shared" si="8"/>
        <v>139</v>
      </c>
      <c r="K16" s="89">
        <f t="shared" si="9"/>
        <v>487</v>
      </c>
      <c r="L16" s="89">
        <f t="shared" si="10"/>
        <v>146</v>
      </c>
      <c r="M16" s="89">
        <f t="shared" si="11"/>
        <v>510</v>
      </c>
      <c r="N16" s="89">
        <f t="shared" si="12"/>
        <v>151</v>
      </c>
      <c r="O16" s="89">
        <f t="shared" si="13"/>
        <v>528</v>
      </c>
      <c r="P16" s="89">
        <f t="shared" si="14"/>
        <v>161</v>
      </c>
      <c r="Q16" s="89">
        <f t="shared" si="15"/>
        <v>562</v>
      </c>
      <c r="R16" s="89">
        <f t="shared" si="16"/>
        <v>169</v>
      </c>
      <c r="S16" s="89">
        <f t="shared" si="17"/>
        <v>590</v>
      </c>
      <c r="T16" s="89">
        <f t="shared" si="18"/>
        <v>177</v>
      </c>
      <c r="U16" s="89">
        <f t="shared" si="19"/>
        <v>620</v>
      </c>
      <c r="V16" s="89">
        <f t="shared" si="20"/>
        <v>185</v>
      </c>
      <c r="W16" s="89">
        <f t="shared" si="21"/>
        <v>649</v>
      </c>
      <c r="X16" s="89">
        <f t="shared" si="22"/>
        <v>195</v>
      </c>
      <c r="Y16" s="89">
        <f t="shared" si="23"/>
        <v>682</v>
      </c>
      <c r="Z16" s="89">
        <f t="shared" si="24"/>
        <v>203</v>
      </c>
      <c r="AA16" s="89">
        <f t="shared" si="25"/>
        <v>709</v>
      </c>
      <c r="AB16" s="90">
        <f t="shared" si="26"/>
        <v>212</v>
      </c>
      <c r="AC16" s="91">
        <f t="shared" si="27"/>
        <v>744</v>
      </c>
    </row>
    <row r="17" spans="1:29" s="92" customFormat="1" ht="11.25">
      <c r="A17" s="88">
        <v>12</v>
      </c>
      <c r="B17" s="89">
        <f t="shared" si="0"/>
        <v>102</v>
      </c>
      <c r="C17" s="89">
        <f t="shared" si="1"/>
        <v>357</v>
      </c>
      <c r="D17" s="89">
        <f t="shared" si="2"/>
        <v>115</v>
      </c>
      <c r="E17" s="89">
        <f t="shared" si="3"/>
        <v>404</v>
      </c>
      <c r="F17" s="89">
        <f t="shared" si="4"/>
        <v>124</v>
      </c>
      <c r="G17" s="89">
        <f t="shared" si="5"/>
        <v>435</v>
      </c>
      <c r="H17" s="89">
        <f t="shared" si="6"/>
        <v>146</v>
      </c>
      <c r="I17" s="89">
        <f t="shared" si="7"/>
        <v>510</v>
      </c>
      <c r="J17" s="89">
        <f t="shared" si="8"/>
        <v>152</v>
      </c>
      <c r="K17" s="89">
        <f t="shared" si="9"/>
        <v>531</v>
      </c>
      <c r="L17" s="89">
        <f t="shared" si="10"/>
        <v>159</v>
      </c>
      <c r="M17" s="89">
        <f t="shared" si="11"/>
        <v>556</v>
      </c>
      <c r="N17" s="89">
        <f t="shared" si="12"/>
        <v>164</v>
      </c>
      <c r="O17" s="89">
        <f t="shared" si="13"/>
        <v>576</v>
      </c>
      <c r="P17" s="89">
        <f t="shared" si="14"/>
        <v>175</v>
      </c>
      <c r="Q17" s="89">
        <f t="shared" si="15"/>
        <v>613</v>
      </c>
      <c r="R17" s="89">
        <f t="shared" si="16"/>
        <v>184</v>
      </c>
      <c r="S17" s="89">
        <f t="shared" si="17"/>
        <v>644</v>
      </c>
      <c r="T17" s="89">
        <f t="shared" si="18"/>
        <v>193</v>
      </c>
      <c r="U17" s="89">
        <f t="shared" si="19"/>
        <v>677</v>
      </c>
      <c r="V17" s="89">
        <f t="shared" si="20"/>
        <v>203</v>
      </c>
      <c r="W17" s="89">
        <f t="shared" si="21"/>
        <v>709</v>
      </c>
      <c r="X17" s="89">
        <f t="shared" si="22"/>
        <v>212</v>
      </c>
      <c r="Y17" s="89">
        <f t="shared" si="23"/>
        <v>744</v>
      </c>
      <c r="Z17" s="89">
        <f t="shared" si="24"/>
        <v>221</v>
      </c>
      <c r="AA17" s="89">
        <f t="shared" si="25"/>
        <v>773</v>
      </c>
      <c r="AB17" s="90">
        <f t="shared" si="26"/>
        <v>232</v>
      </c>
      <c r="AC17" s="91">
        <f t="shared" si="27"/>
        <v>812</v>
      </c>
    </row>
    <row r="18" spans="1:29" s="92" customFormat="1" ht="11.25">
      <c r="A18" s="88">
        <v>13</v>
      </c>
      <c r="B18" s="89">
        <f t="shared" si="0"/>
        <v>111</v>
      </c>
      <c r="C18" s="89">
        <f t="shared" si="1"/>
        <v>388</v>
      </c>
      <c r="D18" s="89">
        <f t="shared" si="2"/>
        <v>125</v>
      </c>
      <c r="E18" s="89">
        <f t="shared" si="3"/>
        <v>437</v>
      </c>
      <c r="F18" s="89">
        <f t="shared" si="4"/>
        <v>135</v>
      </c>
      <c r="G18" s="89">
        <f t="shared" si="5"/>
        <v>471</v>
      </c>
      <c r="H18" s="89">
        <f t="shared" si="6"/>
        <v>158</v>
      </c>
      <c r="I18" s="89">
        <f t="shared" si="7"/>
        <v>553</v>
      </c>
      <c r="J18" s="89">
        <f t="shared" si="8"/>
        <v>164</v>
      </c>
      <c r="K18" s="89">
        <f t="shared" si="9"/>
        <v>576</v>
      </c>
      <c r="L18" s="89">
        <f t="shared" si="10"/>
        <v>172</v>
      </c>
      <c r="M18" s="89">
        <f t="shared" si="11"/>
        <v>602</v>
      </c>
      <c r="N18" s="89">
        <f t="shared" si="12"/>
        <v>178</v>
      </c>
      <c r="O18" s="89">
        <f t="shared" si="13"/>
        <v>623</v>
      </c>
      <c r="P18" s="89">
        <f t="shared" si="14"/>
        <v>190</v>
      </c>
      <c r="Q18" s="89">
        <f t="shared" si="15"/>
        <v>665</v>
      </c>
      <c r="R18" s="89">
        <f t="shared" si="16"/>
        <v>199</v>
      </c>
      <c r="S18" s="89">
        <f t="shared" si="17"/>
        <v>698</v>
      </c>
      <c r="T18" s="89">
        <f t="shared" si="18"/>
        <v>209</v>
      </c>
      <c r="U18" s="89">
        <f t="shared" si="19"/>
        <v>733</v>
      </c>
      <c r="V18" s="89">
        <f t="shared" si="20"/>
        <v>219</v>
      </c>
      <c r="W18" s="89">
        <f t="shared" si="21"/>
        <v>768</v>
      </c>
      <c r="X18" s="89">
        <f t="shared" si="22"/>
        <v>230</v>
      </c>
      <c r="Y18" s="89">
        <f t="shared" si="23"/>
        <v>806</v>
      </c>
      <c r="Z18" s="89">
        <f t="shared" si="24"/>
        <v>239</v>
      </c>
      <c r="AA18" s="89">
        <f t="shared" si="25"/>
        <v>837</v>
      </c>
      <c r="AB18" s="90">
        <f t="shared" si="26"/>
        <v>251</v>
      </c>
      <c r="AC18" s="91">
        <f t="shared" si="27"/>
        <v>879</v>
      </c>
    </row>
    <row r="19" spans="1:29" s="92" customFormat="1" ht="11.25">
      <c r="A19" s="88">
        <v>14</v>
      </c>
      <c r="B19" s="89">
        <f t="shared" si="0"/>
        <v>119</v>
      </c>
      <c r="C19" s="89">
        <f t="shared" si="1"/>
        <v>417</v>
      </c>
      <c r="D19" s="89">
        <f t="shared" si="2"/>
        <v>135</v>
      </c>
      <c r="E19" s="89">
        <f t="shared" si="3"/>
        <v>471</v>
      </c>
      <c r="F19" s="89">
        <f t="shared" si="4"/>
        <v>145</v>
      </c>
      <c r="G19" s="89">
        <f t="shared" si="5"/>
        <v>507</v>
      </c>
      <c r="H19" s="89">
        <f t="shared" si="6"/>
        <v>170</v>
      </c>
      <c r="I19" s="89">
        <f t="shared" si="7"/>
        <v>595</v>
      </c>
      <c r="J19" s="89">
        <f t="shared" si="8"/>
        <v>177</v>
      </c>
      <c r="K19" s="89">
        <f t="shared" si="9"/>
        <v>620</v>
      </c>
      <c r="L19" s="89">
        <f t="shared" si="10"/>
        <v>185</v>
      </c>
      <c r="M19" s="89">
        <f t="shared" si="11"/>
        <v>649</v>
      </c>
      <c r="N19" s="89">
        <f t="shared" si="12"/>
        <v>192</v>
      </c>
      <c r="O19" s="89">
        <f t="shared" si="13"/>
        <v>671</v>
      </c>
      <c r="P19" s="89">
        <f t="shared" si="14"/>
        <v>205</v>
      </c>
      <c r="Q19" s="89">
        <f t="shared" si="15"/>
        <v>715</v>
      </c>
      <c r="R19" s="89">
        <f t="shared" si="16"/>
        <v>215</v>
      </c>
      <c r="S19" s="89">
        <f t="shared" si="17"/>
        <v>751</v>
      </c>
      <c r="T19" s="89">
        <f t="shared" si="18"/>
        <v>226</v>
      </c>
      <c r="U19" s="89">
        <f t="shared" si="19"/>
        <v>790</v>
      </c>
      <c r="V19" s="89">
        <f t="shared" si="20"/>
        <v>237</v>
      </c>
      <c r="W19" s="89">
        <f t="shared" si="21"/>
        <v>827</v>
      </c>
      <c r="X19" s="89">
        <f t="shared" si="22"/>
        <v>248</v>
      </c>
      <c r="Y19" s="89">
        <f t="shared" si="23"/>
        <v>867</v>
      </c>
      <c r="Z19" s="89">
        <f t="shared" si="24"/>
        <v>257</v>
      </c>
      <c r="AA19" s="89">
        <f t="shared" si="25"/>
        <v>901</v>
      </c>
      <c r="AB19" s="90">
        <f t="shared" si="26"/>
        <v>271</v>
      </c>
      <c r="AC19" s="91">
        <f t="shared" si="27"/>
        <v>946</v>
      </c>
    </row>
    <row r="20" spans="1:29" s="92" customFormat="1" ht="11.25">
      <c r="A20" s="88">
        <v>15</v>
      </c>
      <c r="B20" s="89">
        <f t="shared" si="0"/>
        <v>128</v>
      </c>
      <c r="C20" s="89">
        <f t="shared" si="1"/>
        <v>447</v>
      </c>
      <c r="D20" s="89">
        <f t="shared" si="2"/>
        <v>145</v>
      </c>
      <c r="E20" s="89">
        <f t="shared" si="3"/>
        <v>505</v>
      </c>
      <c r="F20" s="89">
        <f t="shared" si="4"/>
        <v>156</v>
      </c>
      <c r="G20" s="89">
        <f t="shared" si="5"/>
        <v>543</v>
      </c>
      <c r="H20" s="89">
        <f t="shared" si="6"/>
        <v>182</v>
      </c>
      <c r="I20" s="89">
        <f t="shared" si="7"/>
        <v>637</v>
      </c>
      <c r="J20" s="89">
        <f t="shared" si="8"/>
        <v>190</v>
      </c>
      <c r="K20" s="89">
        <f t="shared" si="9"/>
        <v>664</v>
      </c>
      <c r="L20" s="89">
        <f t="shared" si="10"/>
        <v>198</v>
      </c>
      <c r="M20" s="89">
        <f t="shared" si="11"/>
        <v>695</v>
      </c>
      <c r="N20" s="89">
        <f t="shared" si="12"/>
        <v>206</v>
      </c>
      <c r="O20" s="89">
        <f t="shared" si="13"/>
        <v>720</v>
      </c>
      <c r="P20" s="89">
        <f t="shared" si="14"/>
        <v>219</v>
      </c>
      <c r="Q20" s="89">
        <f t="shared" si="15"/>
        <v>767</v>
      </c>
      <c r="R20" s="89">
        <f t="shared" si="16"/>
        <v>230</v>
      </c>
      <c r="S20" s="89">
        <f t="shared" si="17"/>
        <v>805</v>
      </c>
      <c r="T20" s="89">
        <f t="shared" si="18"/>
        <v>242</v>
      </c>
      <c r="U20" s="89">
        <f t="shared" si="19"/>
        <v>846</v>
      </c>
      <c r="V20" s="89">
        <f t="shared" si="20"/>
        <v>253</v>
      </c>
      <c r="W20" s="89">
        <f t="shared" si="21"/>
        <v>886</v>
      </c>
      <c r="X20" s="89">
        <f t="shared" si="22"/>
        <v>266</v>
      </c>
      <c r="Y20" s="89">
        <f t="shared" si="23"/>
        <v>930</v>
      </c>
      <c r="Z20" s="89">
        <f t="shared" si="24"/>
        <v>276</v>
      </c>
      <c r="AA20" s="89">
        <f t="shared" si="25"/>
        <v>966</v>
      </c>
      <c r="AB20" s="90">
        <f t="shared" si="26"/>
        <v>290</v>
      </c>
      <c r="AC20" s="91">
        <f t="shared" si="27"/>
        <v>1014</v>
      </c>
    </row>
    <row r="21" spans="1:29" s="92" customFormat="1" ht="11.25">
      <c r="A21" s="88">
        <v>16</v>
      </c>
      <c r="B21" s="89">
        <f t="shared" si="0"/>
        <v>136</v>
      </c>
      <c r="C21" s="89">
        <f t="shared" si="1"/>
        <v>476</v>
      </c>
      <c r="D21" s="89">
        <f t="shared" si="2"/>
        <v>153</v>
      </c>
      <c r="E21" s="89">
        <f t="shared" si="3"/>
        <v>539</v>
      </c>
      <c r="F21" s="89">
        <f t="shared" si="4"/>
        <v>165</v>
      </c>
      <c r="G21" s="89">
        <f t="shared" si="5"/>
        <v>579</v>
      </c>
      <c r="H21" s="89">
        <f t="shared" si="6"/>
        <v>194</v>
      </c>
      <c r="I21" s="89">
        <f t="shared" si="7"/>
        <v>680</v>
      </c>
      <c r="J21" s="89">
        <f t="shared" si="8"/>
        <v>203</v>
      </c>
      <c r="K21" s="89">
        <f t="shared" si="9"/>
        <v>709</v>
      </c>
      <c r="L21" s="89">
        <f t="shared" si="10"/>
        <v>212</v>
      </c>
      <c r="M21" s="89">
        <f t="shared" si="11"/>
        <v>742</v>
      </c>
      <c r="N21" s="89">
        <f t="shared" si="12"/>
        <v>219</v>
      </c>
      <c r="O21" s="89">
        <f t="shared" si="13"/>
        <v>768</v>
      </c>
      <c r="P21" s="89">
        <f t="shared" si="14"/>
        <v>233</v>
      </c>
      <c r="Q21" s="89">
        <f t="shared" si="15"/>
        <v>818</v>
      </c>
      <c r="R21" s="89">
        <f t="shared" si="16"/>
        <v>245</v>
      </c>
      <c r="S21" s="89">
        <f t="shared" si="17"/>
        <v>859</v>
      </c>
      <c r="T21" s="89">
        <f t="shared" si="18"/>
        <v>257</v>
      </c>
      <c r="U21" s="89">
        <f t="shared" si="19"/>
        <v>902</v>
      </c>
      <c r="V21" s="89">
        <f t="shared" si="20"/>
        <v>269</v>
      </c>
      <c r="W21" s="89">
        <f t="shared" si="21"/>
        <v>944</v>
      </c>
      <c r="X21" s="89">
        <f t="shared" si="22"/>
        <v>284</v>
      </c>
      <c r="Y21" s="89">
        <f t="shared" si="23"/>
        <v>992</v>
      </c>
      <c r="Z21" s="89">
        <f t="shared" si="24"/>
        <v>295</v>
      </c>
      <c r="AA21" s="89">
        <f t="shared" si="25"/>
        <v>1031</v>
      </c>
      <c r="AB21" s="90">
        <f t="shared" si="26"/>
        <v>309</v>
      </c>
      <c r="AC21" s="91">
        <f t="shared" si="27"/>
        <v>1082</v>
      </c>
    </row>
    <row r="22" spans="1:29" s="92" customFormat="1" ht="11.25">
      <c r="A22" s="88">
        <v>17</v>
      </c>
      <c r="B22" s="89">
        <f t="shared" si="0"/>
        <v>145</v>
      </c>
      <c r="C22" s="89">
        <f t="shared" si="1"/>
        <v>506</v>
      </c>
      <c r="D22" s="89">
        <f t="shared" si="2"/>
        <v>163</v>
      </c>
      <c r="E22" s="89">
        <f t="shared" si="3"/>
        <v>572</v>
      </c>
      <c r="F22" s="89">
        <f t="shared" si="4"/>
        <v>176</v>
      </c>
      <c r="G22" s="89">
        <f t="shared" si="5"/>
        <v>616</v>
      </c>
      <c r="H22" s="89">
        <f t="shared" si="6"/>
        <v>206</v>
      </c>
      <c r="I22" s="89">
        <f t="shared" si="7"/>
        <v>723</v>
      </c>
      <c r="J22" s="89">
        <f t="shared" si="8"/>
        <v>215</v>
      </c>
      <c r="K22" s="89">
        <f t="shared" si="9"/>
        <v>752</v>
      </c>
      <c r="L22" s="89">
        <f t="shared" si="10"/>
        <v>226</v>
      </c>
      <c r="M22" s="89">
        <f t="shared" si="11"/>
        <v>789</v>
      </c>
      <c r="N22" s="89">
        <f t="shared" si="12"/>
        <v>233</v>
      </c>
      <c r="O22" s="89">
        <f t="shared" si="13"/>
        <v>816</v>
      </c>
      <c r="P22" s="89">
        <f t="shared" si="14"/>
        <v>249</v>
      </c>
      <c r="Q22" s="89">
        <f t="shared" si="15"/>
        <v>869</v>
      </c>
      <c r="R22" s="89">
        <f t="shared" si="16"/>
        <v>261</v>
      </c>
      <c r="S22" s="89">
        <f t="shared" si="17"/>
        <v>912</v>
      </c>
      <c r="T22" s="89">
        <f t="shared" si="18"/>
        <v>274</v>
      </c>
      <c r="U22" s="89">
        <f t="shared" si="19"/>
        <v>958</v>
      </c>
      <c r="V22" s="89">
        <f t="shared" si="20"/>
        <v>287</v>
      </c>
      <c r="W22" s="89">
        <f t="shared" si="21"/>
        <v>1003</v>
      </c>
      <c r="X22" s="89">
        <f t="shared" si="22"/>
        <v>301</v>
      </c>
      <c r="Y22" s="89">
        <f t="shared" si="23"/>
        <v>1054</v>
      </c>
      <c r="Z22" s="89">
        <f t="shared" si="24"/>
        <v>313</v>
      </c>
      <c r="AA22" s="89">
        <f t="shared" si="25"/>
        <v>1095</v>
      </c>
      <c r="AB22" s="90">
        <f t="shared" si="26"/>
        <v>329</v>
      </c>
      <c r="AC22" s="91">
        <f t="shared" si="27"/>
        <v>1150</v>
      </c>
    </row>
    <row r="23" spans="1:29" s="92" customFormat="1" ht="11.25">
      <c r="A23" s="88">
        <v>18</v>
      </c>
      <c r="B23" s="89">
        <f t="shared" si="0"/>
        <v>153</v>
      </c>
      <c r="C23" s="89">
        <f t="shared" si="1"/>
        <v>537</v>
      </c>
      <c r="D23" s="89">
        <f t="shared" si="2"/>
        <v>173</v>
      </c>
      <c r="E23" s="89">
        <f t="shared" si="3"/>
        <v>606</v>
      </c>
      <c r="F23" s="89">
        <f t="shared" si="4"/>
        <v>186</v>
      </c>
      <c r="G23" s="89">
        <f t="shared" si="5"/>
        <v>652</v>
      </c>
      <c r="H23" s="89">
        <f t="shared" si="6"/>
        <v>219</v>
      </c>
      <c r="I23" s="89">
        <f t="shared" si="7"/>
        <v>766</v>
      </c>
      <c r="J23" s="89">
        <f t="shared" si="8"/>
        <v>228</v>
      </c>
      <c r="K23" s="89">
        <f t="shared" si="9"/>
        <v>797</v>
      </c>
      <c r="L23" s="89">
        <f t="shared" si="10"/>
        <v>239</v>
      </c>
      <c r="M23" s="89">
        <f t="shared" si="11"/>
        <v>835</v>
      </c>
      <c r="N23" s="89">
        <f t="shared" si="12"/>
        <v>246</v>
      </c>
      <c r="O23" s="89">
        <f t="shared" si="13"/>
        <v>864</v>
      </c>
      <c r="P23" s="89">
        <f t="shared" si="14"/>
        <v>263</v>
      </c>
      <c r="Q23" s="89">
        <f t="shared" si="15"/>
        <v>920</v>
      </c>
      <c r="R23" s="89">
        <f t="shared" si="16"/>
        <v>276</v>
      </c>
      <c r="S23" s="89">
        <f t="shared" si="17"/>
        <v>966</v>
      </c>
      <c r="T23" s="89">
        <f t="shared" si="18"/>
        <v>290</v>
      </c>
      <c r="U23" s="89">
        <f t="shared" si="19"/>
        <v>1014</v>
      </c>
      <c r="V23" s="89">
        <f t="shared" si="20"/>
        <v>303</v>
      </c>
      <c r="W23" s="89">
        <f t="shared" si="21"/>
        <v>1062</v>
      </c>
      <c r="X23" s="89">
        <f t="shared" si="22"/>
        <v>319</v>
      </c>
      <c r="Y23" s="89">
        <f t="shared" si="23"/>
        <v>1116</v>
      </c>
      <c r="Z23" s="89">
        <f t="shared" si="24"/>
        <v>331</v>
      </c>
      <c r="AA23" s="89">
        <f t="shared" si="25"/>
        <v>1159</v>
      </c>
      <c r="AB23" s="90">
        <f t="shared" si="26"/>
        <v>348</v>
      </c>
      <c r="AC23" s="91">
        <f t="shared" si="27"/>
        <v>1217</v>
      </c>
    </row>
    <row r="24" spans="1:29" s="92" customFormat="1" ht="11.25">
      <c r="A24" s="88">
        <v>19</v>
      </c>
      <c r="B24" s="89">
        <f t="shared" si="0"/>
        <v>162</v>
      </c>
      <c r="C24" s="89">
        <f t="shared" si="1"/>
        <v>566</v>
      </c>
      <c r="D24" s="89">
        <f t="shared" si="2"/>
        <v>183</v>
      </c>
      <c r="E24" s="89">
        <f t="shared" si="3"/>
        <v>640</v>
      </c>
      <c r="F24" s="89">
        <f t="shared" si="4"/>
        <v>197</v>
      </c>
      <c r="G24" s="89">
        <f t="shared" si="5"/>
        <v>688</v>
      </c>
      <c r="H24" s="89">
        <f t="shared" si="6"/>
        <v>231</v>
      </c>
      <c r="I24" s="89">
        <f t="shared" si="7"/>
        <v>807</v>
      </c>
      <c r="J24" s="89">
        <f t="shared" si="8"/>
        <v>240</v>
      </c>
      <c r="K24" s="89">
        <f t="shared" si="9"/>
        <v>841</v>
      </c>
      <c r="L24" s="89">
        <f t="shared" si="10"/>
        <v>252</v>
      </c>
      <c r="M24" s="89">
        <f t="shared" si="11"/>
        <v>881</v>
      </c>
      <c r="N24" s="89">
        <f t="shared" si="12"/>
        <v>261</v>
      </c>
      <c r="O24" s="89">
        <f t="shared" si="13"/>
        <v>911</v>
      </c>
      <c r="P24" s="89">
        <f t="shared" si="14"/>
        <v>277</v>
      </c>
      <c r="Q24" s="89">
        <f t="shared" si="15"/>
        <v>971</v>
      </c>
      <c r="R24" s="89">
        <f t="shared" si="16"/>
        <v>291</v>
      </c>
      <c r="S24" s="89">
        <f t="shared" si="17"/>
        <v>1020</v>
      </c>
      <c r="T24" s="89">
        <f t="shared" si="18"/>
        <v>306</v>
      </c>
      <c r="U24" s="89">
        <f t="shared" si="19"/>
        <v>1071</v>
      </c>
      <c r="V24" s="89">
        <f t="shared" si="20"/>
        <v>321</v>
      </c>
      <c r="W24" s="89">
        <f t="shared" si="21"/>
        <v>1122</v>
      </c>
      <c r="X24" s="89">
        <f t="shared" si="22"/>
        <v>336</v>
      </c>
      <c r="Y24" s="89">
        <f t="shared" si="23"/>
        <v>1177</v>
      </c>
      <c r="Z24" s="89">
        <f t="shared" si="24"/>
        <v>349</v>
      </c>
      <c r="AA24" s="89">
        <f t="shared" si="25"/>
        <v>1223</v>
      </c>
      <c r="AB24" s="90">
        <f t="shared" si="26"/>
        <v>367</v>
      </c>
      <c r="AC24" s="91">
        <f t="shared" si="27"/>
        <v>1285</v>
      </c>
    </row>
    <row r="25" spans="1:29" s="92" customFormat="1" ht="11.25">
      <c r="A25" s="88">
        <v>20</v>
      </c>
      <c r="B25" s="89">
        <f t="shared" si="0"/>
        <v>170</v>
      </c>
      <c r="C25" s="89">
        <f t="shared" si="1"/>
        <v>596</v>
      </c>
      <c r="D25" s="89">
        <f t="shared" si="2"/>
        <v>193</v>
      </c>
      <c r="E25" s="89">
        <f t="shared" si="3"/>
        <v>673</v>
      </c>
      <c r="F25" s="89">
        <f t="shared" si="4"/>
        <v>207</v>
      </c>
      <c r="G25" s="89">
        <f t="shared" si="5"/>
        <v>725</v>
      </c>
      <c r="H25" s="89">
        <f t="shared" si="6"/>
        <v>243</v>
      </c>
      <c r="I25" s="89">
        <f t="shared" si="7"/>
        <v>850</v>
      </c>
      <c r="J25" s="89">
        <f t="shared" si="8"/>
        <v>253</v>
      </c>
      <c r="K25" s="89">
        <f t="shared" si="9"/>
        <v>886</v>
      </c>
      <c r="L25" s="89">
        <f t="shared" si="10"/>
        <v>265</v>
      </c>
      <c r="M25" s="89">
        <f t="shared" si="11"/>
        <v>928</v>
      </c>
      <c r="N25" s="89">
        <f t="shared" si="12"/>
        <v>274</v>
      </c>
      <c r="O25" s="89">
        <f t="shared" si="13"/>
        <v>959</v>
      </c>
      <c r="P25" s="89">
        <f t="shared" si="14"/>
        <v>292</v>
      </c>
      <c r="Q25" s="89">
        <f t="shared" si="15"/>
        <v>1022</v>
      </c>
      <c r="R25" s="89">
        <f t="shared" si="16"/>
        <v>307</v>
      </c>
      <c r="S25" s="89">
        <f t="shared" si="17"/>
        <v>1073</v>
      </c>
      <c r="T25" s="89">
        <f t="shared" si="18"/>
        <v>322</v>
      </c>
      <c r="U25" s="89">
        <f t="shared" si="19"/>
        <v>1127</v>
      </c>
      <c r="V25" s="89">
        <f t="shared" si="20"/>
        <v>337</v>
      </c>
      <c r="W25" s="89">
        <f t="shared" si="21"/>
        <v>1181</v>
      </c>
      <c r="X25" s="89">
        <f t="shared" si="22"/>
        <v>354</v>
      </c>
      <c r="Y25" s="89">
        <f t="shared" si="23"/>
        <v>1240</v>
      </c>
      <c r="Z25" s="89">
        <f t="shared" si="24"/>
        <v>368</v>
      </c>
      <c r="AA25" s="89">
        <f t="shared" si="25"/>
        <v>1288</v>
      </c>
      <c r="AB25" s="90">
        <f t="shared" si="26"/>
        <v>387</v>
      </c>
      <c r="AC25" s="91">
        <f t="shared" si="27"/>
        <v>1353</v>
      </c>
    </row>
    <row r="26" spans="1:29" s="92" customFormat="1" ht="11.25">
      <c r="A26" s="88">
        <v>21</v>
      </c>
      <c r="B26" s="89">
        <f t="shared" si="0"/>
        <v>179</v>
      </c>
      <c r="C26" s="89">
        <f t="shared" si="1"/>
        <v>625</v>
      </c>
      <c r="D26" s="89">
        <f t="shared" si="2"/>
        <v>202</v>
      </c>
      <c r="E26" s="89">
        <f t="shared" si="3"/>
        <v>706</v>
      </c>
      <c r="F26" s="89">
        <f t="shared" si="4"/>
        <v>217</v>
      </c>
      <c r="G26" s="89">
        <f t="shared" si="5"/>
        <v>761</v>
      </c>
      <c r="H26" s="89">
        <f t="shared" si="6"/>
        <v>255</v>
      </c>
      <c r="I26" s="89">
        <f t="shared" si="7"/>
        <v>893</v>
      </c>
      <c r="J26" s="89">
        <f t="shared" si="8"/>
        <v>266</v>
      </c>
      <c r="K26" s="89">
        <f t="shared" si="9"/>
        <v>930</v>
      </c>
      <c r="L26" s="89">
        <f t="shared" si="10"/>
        <v>278</v>
      </c>
      <c r="M26" s="89">
        <f t="shared" si="11"/>
        <v>974</v>
      </c>
      <c r="N26" s="89">
        <f t="shared" si="12"/>
        <v>288</v>
      </c>
      <c r="O26" s="89">
        <f t="shared" si="13"/>
        <v>1008</v>
      </c>
      <c r="P26" s="89">
        <f t="shared" si="14"/>
        <v>307</v>
      </c>
      <c r="Q26" s="89">
        <f t="shared" si="15"/>
        <v>1073</v>
      </c>
      <c r="R26" s="89">
        <f t="shared" si="16"/>
        <v>322</v>
      </c>
      <c r="S26" s="89">
        <f t="shared" si="17"/>
        <v>1127</v>
      </c>
      <c r="T26" s="89">
        <f t="shared" si="18"/>
        <v>338</v>
      </c>
      <c r="U26" s="89">
        <f t="shared" si="19"/>
        <v>1184</v>
      </c>
      <c r="V26" s="89">
        <f t="shared" si="20"/>
        <v>354</v>
      </c>
      <c r="W26" s="89">
        <f t="shared" si="21"/>
        <v>1240</v>
      </c>
      <c r="X26" s="89">
        <f t="shared" si="22"/>
        <v>372</v>
      </c>
      <c r="Y26" s="89">
        <f t="shared" si="23"/>
        <v>1301</v>
      </c>
      <c r="Z26" s="89">
        <f t="shared" si="24"/>
        <v>387</v>
      </c>
      <c r="AA26" s="89">
        <f t="shared" si="25"/>
        <v>1353</v>
      </c>
      <c r="AB26" s="90">
        <f t="shared" si="26"/>
        <v>405</v>
      </c>
      <c r="AC26" s="91">
        <f t="shared" si="27"/>
        <v>1420</v>
      </c>
    </row>
    <row r="27" spans="1:29" s="92" customFormat="1" ht="11.25">
      <c r="A27" s="88">
        <v>22</v>
      </c>
      <c r="B27" s="89">
        <f t="shared" si="0"/>
        <v>187</v>
      </c>
      <c r="C27" s="89">
        <f t="shared" si="1"/>
        <v>655</v>
      </c>
      <c r="D27" s="89">
        <f t="shared" si="2"/>
        <v>211</v>
      </c>
      <c r="E27" s="89">
        <f t="shared" si="3"/>
        <v>740</v>
      </c>
      <c r="F27" s="89">
        <f t="shared" si="4"/>
        <v>228</v>
      </c>
      <c r="G27" s="89">
        <f t="shared" si="5"/>
        <v>797</v>
      </c>
      <c r="H27" s="89">
        <f t="shared" si="6"/>
        <v>267</v>
      </c>
      <c r="I27" s="89">
        <f t="shared" si="7"/>
        <v>935</v>
      </c>
      <c r="J27" s="89">
        <f t="shared" si="8"/>
        <v>278</v>
      </c>
      <c r="K27" s="89">
        <f t="shared" si="9"/>
        <v>974</v>
      </c>
      <c r="L27" s="89">
        <f t="shared" si="10"/>
        <v>291</v>
      </c>
      <c r="M27" s="89">
        <f t="shared" si="11"/>
        <v>1020</v>
      </c>
      <c r="N27" s="89">
        <f t="shared" si="12"/>
        <v>301</v>
      </c>
      <c r="O27" s="89">
        <f t="shared" si="13"/>
        <v>1056</v>
      </c>
      <c r="P27" s="89">
        <f t="shared" si="14"/>
        <v>321</v>
      </c>
      <c r="Q27" s="89">
        <f t="shared" si="15"/>
        <v>1125</v>
      </c>
      <c r="R27" s="89">
        <f t="shared" si="16"/>
        <v>337</v>
      </c>
      <c r="S27" s="89">
        <f t="shared" si="17"/>
        <v>1181</v>
      </c>
      <c r="T27" s="89">
        <f t="shared" si="18"/>
        <v>355</v>
      </c>
      <c r="U27" s="89">
        <f t="shared" si="19"/>
        <v>1240</v>
      </c>
      <c r="V27" s="89">
        <f t="shared" si="20"/>
        <v>371</v>
      </c>
      <c r="W27" s="89">
        <f t="shared" si="21"/>
        <v>1299</v>
      </c>
      <c r="X27" s="89">
        <f t="shared" si="22"/>
        <v>390</v>
      </c>
      <c r="Y27" s="89">
        <f t="shared" si="23"/>
        <v>1364</v>
      </c>
      <c r="Z27" s="89">
        <f t="shared" si="24"/>
        <v>405</v>
      </c>
      <c r="AA27" s="89">
        <f t="shared" si="25"/>
        <v>1417</v>
      </c>
      <c r="AB27" s="90">
        <f t="shared" si="26"/>
        <v>425</v>
      </c>
      <c r="AC27" s="91">
        <f t="shared" si="27"/>
        <v>1487</v>
      </c>
    </row>
    <row r="28" spans="1:29" s="92" customFormat="1" ht="11.25">
      <c r="A28" s="88">
        <v>23</v>
      </c>
      <c r="B28" s="89">
        <f t="shared" si="0"/>
        <v>196</v>
      </c>
      <c r="C28" s="89">
        <f t="shared" si="1"/>
        <v>685</v>
      </c>
      <c r="D28" s="89">
        <f t="shared" si="2"/>
        <v>221</v>
      </c>
      <c r="E28" s="89">
        <f t="shared" si="3"/>
        <v>774</v>
      </c>
      <c r="F28" s="89">
        <f t="shared" si="4"/>
        <v>238</v>
      </c>
      <c r="G28" s="89">
        <f t="shared" si="5"/>
        <v>833</v>
      </c>
      <c r="H28" s="89">
        <f t="shared" si="6"/>
        <v>279</v>
      </c>
      <c r="I28" s="89">
        <f t="shared" si="7"/>
        <v>978</v>
      </c>
      <c r="J28" s="89">
        <f t="shared" si="8"/>
        <v>291</v>
      </c>
      <c r="K28" s="89">
        <f t="shared" si="9"/>
        <v>1019</v>
      </c>
      <c r="L28" s="89">
        <f t="shared" si="10"/>
        <v>304</v>
      </c>
      <c r="M28" s="89">
        <f t="shared" si="11"/>
        <v>1067</v>
      </c>
      <c r="N28" s="89">
        <f t="shared" si="12"/>
        <v>315</v>
      </c>
      <c r="O28" s="89">
        <f t="shared" si="13"/>
        <v>1104</v>
      </c>
      <c r="P28" s="89">
        <f t="shared" si="14"/>
        <v>336</v>
      </c>
      <c r="Q28" s="89">
        <f t="shared" si="15"/>
        <v>1175</v>
      </c>
      <c r="R28" s="89">
        <f t="shared" si="16"/>
        <v>353</v>
      </c>
      <c r="S28" s="89">
        <f t="shared" si="17"/>
        <v>1234</v>
      </c>
      <c r="T28" s="89">
        <f t="shared" si="18"/>
        <v>370</v>
      </c>
      <c r="U28" s="89">
        <f t="shared" si="19"/>
        <v>1297</v>
      </c>
      <c r="V28" s="89">
        <f t="shared" si="20"/>
        <v>388</v>
      </c>
      <c r="W28" s="89">
        <f t="shared" si="21"/>
        <v>1358</v>
      </c>
      <c r="X28" s="89">
        <f t="shared" si="22"/>
        <v>407</v>
      </c>
      <c r="Y28" s="89">
        <f t="shared" si="23"/>
        <v>1426</v>
      </c>
      <c r="Z28" s="89">
        <f t="shared" si="24"/>
        <v>423</v>
      </c>
      <c r="AA28" s="89">
        <f t="shared" si="25"/>
        <v>1481</v>
      </c>
      <c r="AB28" s="90">
        <f t="shared" si="26"/>
        <v>445</v>
      </c>
      <c r="AC28" s="91">
        <f t="shared" si="27"/>
        <v>1555</v>
      </c>
    </row>
    <row r="29" spans="1:29" s="92" customFormat="1" ht="11.25">
      <c r="A29" s="88">
        <v>24</v>
      </c>
      <c r="B29" s="89">
        <f t="shared" si="0"/>
        <v>204</v>
      </c>
      <c r="C29" s="89">
        <f t="shared" si="1"/>
        <v>715</v>
      </c>
      <c r="D29" s="89">
        <f t="shared" si="2"/>
        <v>231</v>
      </c>
      <c r="E29" s="89">
        <f t="shared" si="3"/>
        <v>807</v>
      </c>
      <c r="F29" s="89">
        <f t="shared" si="4"/>
        <v>249</v>
      </c>
      <c r="G29" s="89">
        <f t="shared" si="5"/>
        <v>870</v>
      </c>
      <c r="H29" s="89">
        <f t="shared" si="6"/>
        <v>291</v>
      </c>
      <c r="I29" s="89">
        <f t="shared" si="7"/>
        <v>1020</v>
      </c>
      <c r="J29" s="89">
        <f t="shared" si="8"/>
        <v>303</v>
      </c>
      <c r="K29" s="89">
        <f t="shared" si="9"/>
        <v>1062</v>
      </c>
      <c r="L29" s="89">
        <f t="shared" si="10"/>
        <v>318</v>
      </c>
      <c r="M29" s="89">
        <f t="shared" si="11"/>
        <v>1113</v>
      </c>
      <c r="N29" s="89">
        <f t="shared" si="12"/>
        <v>329</v>
      </c>
      <c r="O29" s="89">
        <f t="shared" si="13"/>
        <v>1151</v>
      </c>
      <c r="P29" s="89">
        <f t="shared" si="14"/>
        <v>350</v>
      </c>
      <c r="Q29" s="89">
        <f t="shared" si="15"/>
        <v>1227</v>
      </c>
      <c r="R29" s="89">
        <f t="shared" si="16"/>
        <v>368</v>
      </c>
      <c r="S29" s="89">
        <f t="shared" si="17"/>
        <v>1288</v>
      </c>
      <c r="T29" s="89">
        <f t="shared" si="18"/>
        <v>387</v>
      </c>
      <c r="U29" s="89">
        <f t="shared" si="19"/>
        <v>1353</v>
      </c>
      <c r="V29" s="89">
        <f t="shared" si="20"/>
        <v>405</v>
      </c>
      <c r="W29" s="89">
        <f t="shared" si="21"/>
        <v>1417</v>
      </c>
      <c r="X29" s="89">
        <f t="shared" si="22"/>
        <v>425</v>
      </c>
      <c r="Y29" s="89">
        <f t="shared" si="23"/>
        <v>1487</v>
      </c>
      <c r="Z29" s="89">
        <f t="shared" si="24"/>
        <v>441</v>
      </c>
      <c r="AA29" s="89">
        <f t="shared" si="25"/>
        <v>1545</v>
      </c>
      <c r="AB29" s="90">
        <f t="shared" si="26"/>
        <v>463</v>
      </c>
      <c r="AC29" s="91">
        <f t="shared" si="27"/>
        <v>1623</v>
      </c>
    </row>
    <row r="30" spans="1:29" s="92" customFormat="1" ht="11.25">
      <c r="A30" s="88">
        <v>25</v>
      </c>
      <c r="B30" s="89">
        <f t="shared" si="0"/>
        <v>213</v>
      </c>
      <c r="C30" s="89">
        <f t="shared" si="1"/>
        <v>745</v>
      </c>
      <c r="D30" s="89">
        <f t="shared" si="2"/>
        <v>240</v>
      </c>
      <c r="E30" s="89">
        <f t="shared" si="3"/>
        <v>841</v>
      </c>
      <c r="F30" s="89">
        <f t="shared" si="4"/>
        <v>259</v>
      </c>
      <c r="G30" s="89">
        <f t="shared" si="5"/>
        <v>906</v>
      </c>
      <c r="H30" s="89">
        <f t="shared" si="6"/>
        <v>303</v>
      </c>
      <c r="I30" s="89">
        <f t="shared" si="7"/>
        <v>1062</v>
      </c>
      <c r="J30" s="89">
        <f t="shared" si="8"/>
        <v>317</v>
      </c>
      <c r="K30" s="89">
        <f t="shared" si="9"/>
        <v>1107</v>
      </c>
      <c r="L30" s="89">
        <f t="shared" si="10"/>
        <v>331</v>
      </c>
      <c r="M30" s="89">
        <f t="shared" si="11"/>
        <v>1159</v>
      </c>
      <c r="N30" s="89">
        <f t="shared" si="12"/>
        <v>343</v>
      </c>
      <c r="O30" s="89">
        <f t="shared" si="13"/>
        <v>1199</v>
      </c>
      <c r="P30" s="89">
        <f t="shared" si="14"/>
        <v>365</v>
      </c>
      <c r="Q30" s="89">
        <f t="shared" si="15"/>
        <v>1278</v>
      </c>
      <c r="R30" s="89">
        <f t="shared" si="16"/>
        <v>383</v>
      </c>
      <c r="S30" s="89">
        <f t="shared" si="17"/>
        <v>1342</v>
      </c>
      <c r="T30" s="89">
        <f t="shared" si="18"/>
        <v>403</v>
      </c>
      <c r="U30" s="89">
        <f t="shared" si="19"/>
        <v>1410</v>
      </c>
      <c r="V30" s="89">
        <f t="shared" si="20"/>
        <v>422</v>
      </c>
      <c r="W30" s="89">
        <f t="shared" si="21"/>
        <v>1476</v>
      </c>
      <c r="X30" s="89">
        <f t="shared" si="22"/>
        <v>443</v>
      </c>
      <c r="Y30" s="89">
        <f t="shared" si="23"/>
        <v>1550</v>
      </c>
      <c r="Z30" s="89">
        <f t="shared" si="24"/>
        <v>460</v>
      </c>
      <c r="AA30" s="89">
        <f t="shared" si="25"/>
        <v>1610</v>
      </c>
      <c r="AB30" s="90">
        <f t="shared" si="26"/>
        <v>483</v>
      </c>
      <c r="AC30" s="91">
        <f t="shared" si="27"/>
        <v>1691</v>
      </c>
    </row>
    <row r="31" spans="1:29" s="92" customFormat="1" ht="11.25">
      <c r="A31" s="88">
        <v>26</v>
      </c>
      <c r="B31" s="89">
        <f t="shared" si="0"/>
        <v>221</v>
      </c>
      <c r="C31" s="89">
        <f t="shared" si="1"/>
        <v>774</v>
      </c>
      <c r="D31" s="89">
        <f t="shared" si="2"/>
        <v>250</v>
      </c>
      <c r="E31" s="89">
        <f t="shared" si="3"/>
        <v>875</v>
      </c>
      <c r="F31" s="89">
        <f t="shared" si="4"/>
        <v>269</v>
      </c>
      <c r="G31" s="89">
        <f t="shared" si="5"/>
        <v>942</v>
      </c>
      <c r="H31" s="89">
        <f t="shared" si="6"/>
        <v>315</v>
      </c>
      <c r="I31" s="89">
        <f t="shared" si="7"/>
        <v>1105</v>
      </c>
      <c r="J31" s="89">
        <f t="shared" si="8"/>
        <v>329</v>
      </c>
      <c r="K31" s="89">
        <f t="shared" si="9"/>
        <v>1151</v>
      </c>
      <c r="L31" s="89">
        <f t="shared" si="10"/>
        <v>344</v>
      </c>
      <c r="M31" s="89">
        <f t="shared" si="11"/>
        <v>1206</v>
      </c>
      <c r="N31" s="89">
        <f t="shared" si="12"/>
        <v>356</v>
      </c>
      <c r="O31" s="89">
        <f t="shared" si="13"/>
        <v>1247</v>
      </c>
      <c r="P31" s="89">
        <f t="shared" si="14"/>
        <v>380</v>
      </c>
      <c r="Q31" s="89">
        <f t="shared" si="15"/>
        <v>1329</v>
      </c>
      <c r="R31" s="89">
        <f t="shared" si="16"/>
        <v>399</v>
      </c>
      <c r="S31" s="89">
        <f t="shared" si="17"/>
        <v>1396</v>
      </c>
      <c r="T31" s="89">
        <f t="shared" si="18"/>
        <v>418</v>
      </c>
      <c r="U31" s="89">
        <f t="shared" si="19"/>
        <v>1465</v>
      </c>
      <c r="V31" s="89">
        <f t="shared" si="20"/>
        <v>438</v>
      </c>
      <c r="W31" s="89">
        <f t="shared" si="21"/>
        <v>1534</v>
      </c>
      <c r="X31" s="89">
        <f t="shared" si="22"/>
        <v>460</v>
      </c>
      <c r="Y31" s="89">
        <f t="shared" si="23"/>
        <v>1611</v>
      </c>
      <c r="Z31" s="89">
        <f t="shared" si="24"/>
        <v>479</v>
      </c>
      <c r="AA31" s="89">
        <f t="shared" si="25"/>
        <v>1675</v>
      </c>
      <c r="AB31" s="90">
        <f t="shared" si="26"/>
        <v>503</v>
      </c>
      <c r="AC31" s="91">
        <f t="shared" si="27"/>
        <v>1758</v>
      </c>
    </row>
    <row r="32" spans="1:29" s="92" customFormat="1" ht="11.25">
      <c r="A32" s="88">
        <v>27</v>
      </c>
      <c r="B32" s="89">
        <f t="shared" si="0"/>
        <v>230</v>
      </c>
      <c r="C32" s="89">
        <f t="shared" si="1"/>
        <v>804</v>
      </c>
      <c r="D32" s="89">
        <f t="shared" si="2"/>
        <v>260</v>
      </c>
      <c r="E32" s="89">
        <f t="shared" si="3"/>
        <v>909</v>
      </c>
      <c r="F32" s="89">
        <f t="shared" si="4"/>
        <v>279</v>
      </c>
      <c r="G32" s="89">
        <f t="shared" si="5"/>
        <v>978</v>
      </c>
      <c r="H32" s="89">
        <f t="shared" si="6"/>
        <v>328</v>
      </c>
      <c r="I32" s="89">
        <f t="shared" si="7"/>
        <v>1148</v>
      </c>
      <c r="J32" s="89">
        <f t="shared" si="8"/>
        <v>342</v>
      </c>
      <c r="K32" s="89">
        <f t="shared" si="9"/>
        <v>1195</v>
      </c>
      <c r="L32" s="89">
        <f t="shared" si="10"/>
        <v>358</v>
      </c>
      <c r="M32" s="89">
        <f t="shared" si="11"/>
        <v>1252</v>
      </c>
      <c r="N32" s="89">
        <f t="shared" si="12"/>
        <v>370</v>
      </c>
      <c r="O32" s="89">
        <f t="shared" si="13"/>
        <v>1296</v>
      </c>
      <c r="P32" s="89">
        <f t="shared" si="14"/>
        <v>394</v>
      </c>
      <c r="Q32" s="89">
        <f t="shared" si="15"/>
        <v>1380</v>
      </c>
      <c r="R32" s="89">
        <f t="shared" si="16"/>
        <v>414</v>
      </c>
      <c r="S32" s="89">
        <f t="shared" si="17"/>
        <v>1450</v>
      </c>
      <c r="T32" s="89">
        <f t="shared" si="18"/>
        <v>435</v>
      </c>
      <c r="U32" s="89">
        <f t="shared" si="19"/>
        <v>1522</v>
      </c>
      <c r="V32" s="89">
        <f t="shared" si="20"/>
        <v>456</v>
      </c>
      <c r="W32" s="89">
        <f t="shared" si="21"/>
        <v>1594</v>
      </c>
      <c r="X32" s="89">
        <f t="shared" si="22"/>
        <v>479</v>
      </c>
      <c r="Y32" s="89">
        <f t="shared" si="23"/>
        <v>1674</v>
      </c>
      <c r="Z32" s="89">
        <f t="shared" si="24"/>
        <v>497</v>
      </c>
      <c r="AA32" s="89">
        <f t="shared" si="25"/>
        <v>1739</v>
      </c>
      <c r="AB32" s="90">
        <f t="shared" si="26"/>
        <v>521</v>
      </c>
      <c r="AC32" s="91">
        <f t="shared" si="27"/>
        <v>1826</v>
      </c>
    </row>
    <row r="33" spans="1:29" s="92" customFormat="1" ht="11.25">
      <c r="A33" s="88">
        <v>28</v>
      </c>
      <c r="B33" s="89">
        <f t="shared" si="0"/>
        <v>239</v>
      </c>
      <c r="C33" s="89">
        <f t="shared" si="1"/>
        <v>834</v>
      </c>
      <c r="D33" s="89">
        <f t="shared" si="2"/>
        <v>269</v>
      </c>
      <c r="E33" s="89">
        <f t="shared" si="3"/>
        <v>942</v>
      </c>
      <c r="F33" s="89">
        <f t="shared" si="4"/>
        <v>290</v>
      </c>
      <c r="G33" s="89">
        <f t="shared" si="5"/>
        <v>1014</v>
      </c>
      <c r="H33" s="89">
        <f t="shared" si="6"/>
        <v>340</v>
      </c>
      <c r="I33" s="89">
        <f t="shared" si="7"/>
        <v>1190</v>
      </c>
      <c r="J33" s="89">
        <f t="shared" si="8"/>
        <v>354</v>
      </c>
      <c r="K33" s="89">
        <f t="shared" si="9"/>
        <v>1240</v>
      </c>
      <c r="L33" s="89">
        <f t="shared" si="10"/>
        <v>371</v>
      </c>
      <c r="M33" s="89">
        <f t="shared" si="11"/>
        <v>1298</v>
      </c>
      <c r="N33" s="89">
        <f t="shared" si="12"/>
        <v>383</v>
      </c>
      <c r="O33" s="89">
        <f t="shared" si="13"/>
        <v>1344</v>
      </c>
      <c r="P33" s="89">
        <f t="shared" si="14"/>
        <v>409</v>
      </c>
      <c r="Q33" s="89">
        <f t="shared" si="15"/>
        <v>1431</v>
      </c>
      <c r="R33" s="89">
        <f t="shared" si="16"/>
        <v>429</v>
      </c>
      <c r="S33" s="89">
        <f t="shared" si="17"/>
        <v>1504</v>
      </c>
      <c r="T33" s="89">
        <f t="shared" si="18"/>
        <v>451</v>
      </c>
      <c r="U33" s="89">
        <f t="shared" si="19"/>
        <v>1578</v>
      </c>
      <c r="V33" s="89">
        <f t="shared" si="20"/>
        <v>472</v>
      </c>
      <c r="W33" s="89">
        <f t="shared" si="21"/>
        <v>1653</v>
      </c>
      <c r="X33" s="89">
        <f t="shared" si="22"/>
        <v>496</v>
      </c>
      <c r="Y33" s="89">
        <f t="shared" si="23"/>
        <v>1736</v>
      </c>
      <c r="Z33" s="89">
        <f t="shared" si="24"/>
        <v>515</v>
      </c>
      <c r="AA33" s="89">
        <f t="shared" si="25"/>
        <v>1803</v>
      </c>
      <c r="AB33" s="90">
        <f t="shared" si="26"/>
        <v>541</v>
      </c>
      <c r="AC33" s="91">
        <f t="shared" si="27"/>
        <v>1894</v>
      </c>
    </row>
    <row r="34" spans="1:29" s="92" customFormat="1" ht="11.25">
      <c r="A34" s="88">
        <v>29</v>
      </c>
      <c r="B34" s="89">
        <f t="shared" si="0"/>
        <v>246</v>
      </c>
      <c r="C34" s="89">
        <f t="shared" si="1"/>
        <v>864</v>
      </c>
      <c r="D34" s="89">
        <f t="shared" si="2"/>
        <v>279</v>
      </c>
      <c r="E34" s="89">
        <f t="shared" si="3"/>
        <v>976</v>
      </c>
      <c r="F34" s="89">
        <f t="shared" si="4"/>
        <v>300</v>
      </c>
      <c r="G34" s="89">
        <f t="shared" si="5"/>
        <v>1050</v>
      </c>
      <c r="H34" s="89">
        <f t="shared" si="6"/>
        <v>353</v>
      </c>
      <c r="I34" s="89">
        <f t="shared" si="7"/>
        <v>1232</v>
      </c>
      <c r="J34" s="89">
        <f t="shared" si="8"/>
        <v>367</v>
      </c>
      <c r="K34" s="89">
        <f t="shared" si="9"/>
        <v>1284</v>
      </c>
      <c r="L34" s="89">
        <f t="shared" si="10"/>
        <v>384</v>
      </c>
      <c r="M34" s="89">
        <f t="shared" si="11"/>
        <v>1345</v>
      </c>
      <c r="N34" s="89">
        <f t="shared" si="12"/>
        <v>398</v>
      </c>
      <c r="O34" s="89">
        <f t="shared" si="13"/>
        <v>1391</v>
      </c>
      <c r="P34" s="89">
        <f t="shared" si="14"/>
        <v>424</v>
      </c>
      <c r="Q34" s="89">
        <f t="shared" si="15"/>
        <v>1482</v>
      </c>
      <c r="R34" s="89">
        <f t="shared" si="16"/>
        <v>445</v>
      </c>
      <c r="S34" s="89">
        <f t="shared" si="17"/>
        <v>1557</v>
      </c>
      <c r="T34" s="89">
        <f t="shared" si="18"/>
        <v>467</v>
      </c>
      <c r="U34" s="89">
        <f t="shared" si="19"/>
        <v>1635</v>
      </c>
      <c r="V34" s="89">
        <f t="shared" si="20"/>
        <v>490</v>
      </c>
      <c r="W34" s="89">
        <f t="shared" si="21"/>
        <v>1712</v>
      </c>
      <c r="X34" s="89">
        <f t="shared" si="22"/>
        <v>514</v>
      </c>
      <c r="Y34" s="89">
        <f t="shared" si="23"/>
        <v>1797</v>
      </c>
      <c r="Z34" s="89">
        <f t="shared" si="24"/>
        <v>533</v>
      </c>
      <c r="AA34" s="89">
        <f t="shared" si="25"/>
        <v>1867</v>
      </c>
      <c r="AB34" s="90">
        <f t="shared" si="26"/>
        <v>561</v>
      </c>
      <c r="AC34" s="91">
        <f t="shared" si="27"/>
        <v>1961</v>
      </c>
    </row>
    <row r="35" spans="1:29" s="92" customFormat="1" ht="12" thickBot="1">
      <c r="A35" s="93">
        <v>30</v>
      </c>
      <c r="B35" s="89">
        <f t="shared" si="0"/>
        <v>255</v>
      </c>
      <c r="C35" s="89">
        <f t="shared" si="1"/>
        <v>894</v>
      </c>
      <c r="D35" s="89">
        <f t="shared" si="2"/>
        <v>288</v>
      </c>
      <c r="E35" s="89">
        <f t="shared" si="3"/>
        <v>1010</v>
      </c>
      <c r="F35" s="89">
        <f t="shared" si="4"/>
        <v>311</v>
      </c>
      <c r="G35" s="89">
        <f t="shared" si="5"/>
        <v>1087</v>
      </c>
      <c r="H35" s="89">
        <f t="shared" si="6"/>
        <v>365</v>
      </c>
      <c r="I35" s="89">
        <f t="shared" si="7"/>
        <v>1275</v>
      </c>
      <c r="J35" s="89">
        <f t="shared" si="8"/>
        <v>380</v>
      </c>
      <c r="K35" s="89">
        <f t="shared" si="9"/>
        <v>1329</v>
      </c>
      <c r="L35" s="89">
        <f t="shared" si="10"/>
        <v>398</v>
      </c>
      <c r="M35" s="89">
        <f t="shared" si="11"/>
        <v>1391</v>
      </c>
      <c r="N35" s="89">
        <f t="shared" si="12"/>
        <v>411</v>
      </c>
      <c r="O35" s="89">
        <f t="shared" si="13"/>
        <v>1439</v>
      </c>
      <c r="P35" s="89">
        <f t="shared" si="14"/>
        <v>438</v>
      </c>
      <c r="Q35" s="89">
        <f t="shared" si="15"/>
        <v>1533</v>
      </c>
      <c r="R35" s="89">
        <f t="shared" si="16"/>
        <v>460</v>
      </c>
      <c r="S35" s="89">
        <f t="shared" si="17"/>
        <v>1611</v>
      </c>
      <c r="T35" s="89">
        <f t="shared" si="18"/>
        <v>483</v>
      </c>
      <c r="U35" s="89">
        <f t="shared" si="19"/>
        <v>1691</v>
      </c>
      <c r="V35" s="89">
        <f t="shared" si="20"/>
        <v>506</v>
      </c>
      <c r="W35" s="89">
        <f t="shared" si="21"/>
        <v>1771</v>
      </c>
      <c r="X35" s="89">
        <f t="shared" si="22"/>
        <v>531</v>
      </c>
      <c r="Y35" s="89">
        <f t="shared" si="23"/>
        <v>1860</v>
      </c>
      <c r="Z35" s="94">
        <f t="shared" si="24"/>
        <v>552</v>
      </c>
      <c r="AA35" s="94">
        <f t="shared" si="25"/>
        <v>1932</v>
      </c>
      <c r="AB35" s="95">
        <f t="shared" si="26"/>
        <v>579</v>
      </c>
      <c r="AC35" s="96">
        <f t="shared" si="27"/>
        <v>2028</v>
      </c>
    </row>
    <row r="36" spans="1:29" ht="17.25" thickBot="1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97"/>
      <c r="AC36" s="97"/>
    </row>
    <row r="37" spans="1:29" ht="17.25" thickBot="1">
      <c r="A37" s="171"/>
      <c r="B37" s="178" t="s">
        <v>21</v>
      </c>
      <c r="C37" s="178"/>
      <c r="D37" s="178" t="s">
        <v>22</v>
      </c>
      <c r="E37" s="178"/>
      <c r="F37" s="178" t="s">
        <v>23</v>
      </c>
      <c r="G37" s="178"/>
      <c r="H37" s="178" t="s">
        <v>24</v>
      </c>
      <c r="I37" s="178"/>
      <c r="J37" s="178" t="s">
        <v>107</v>
      </c>
      <c r="K37" s="178"/>
      <c r="L37" s="178" t="s">
        <v>108</v>
      </c>
      <c r="M37" s="178"/>
      <c r="N37" s="178" t="s">
        <v>27</v>
      </c>
      <c r="O37" s="178"/>
      <c r="P37" s="178" t="s">
        <v>28</v>
      </c>
      <c r="Q37" s="178"/>
      <c r="R37" s="178" t="s">
        <v>29</v>
      </c>
      <c r="S37" s="178"/>
      <c r="T37" s="178" t="s">
        <v>30</v>
      </c>
      <c r="U37" s="178"/>
      <c r="V37" s="178" t="s">
        <v>31</v>
      </c>
      <c r="W37" s="178"/>
      <c r="X37" s="178" t="s">
        <v>32</v>
      </c>
      <c r="Y37" s="178"/>
      <c r="Z37" s="178" t="s">
        <v>33</v>
      </c>
      <c r="AA37" s="178"/>
      <c r="AB37" s="181"/>
      <c r="AC37" s="181"/>
    </row>
    <row r="38" spans="1:29" ht="17.25" thickBot="1">
      <c r="A38" s="171"/>
      <c r="B38" s="174">
        <v>26400</v>
      </c>
      <c r="C38" s="174"/>
      <c r="D38" s="174">
        <v>27600</v>
      </c>
      <c r="E38" s="174"/>
      <c r="F38" s="174">
        <v>28800</v>
      </c>
      <c r="G38" s="174"/>
      <c r="H38" s="174">
        <v>30300</v>
      </c>
      <c r="I38" s="174"/>
      <c r="J38" s="174">
        <v>31800</v>
      </c>
      <c r="K38" s="174"/>
      <c r="L38" s="174">
        <v>33300</v>
      </c>
      <c r="M38" s="174"/>
      <c r="N38" s="174">
        <v>34800</v>
      </c>
      <c r="O38" s="174"/>
      <c r="P38" s="174">
        <v>36300</v>
      </c>
      <c r="Q38" s="174"/>
      <c r="R38" s="174">
        <v>38200</v>
      </c>
      <c r="S38" s="174"/>
      <c r="T38" s="174">
        <v>40100</v>
      </c>
      <c r="U38" s="174"/>
      <c r="V38" s="174">
        <v>42000</v>
      </c>
      <c r="W38" s="174"/>
      <c r="X38" s="174">
        <v>43900</v>
      </c>
      <c r="Y38" s="174"/>
      <c r="Z38" s="174">
        <v>45800</v>
      </c>
      <c r="AA38" s="174"/>
      <c r="AB38" s="177"/>
      <c r="AC38" s="177"/>
    </row>
    <row r="39" spans="1:29">
      <c r="A39" s="171"/>
      <c r="B39" s="98" t="s">
        <v>25</v>
      </c>
      <c r="C39" s="98" t="s">
        <v>26</v>
      </c>
      <c r="D39" s="98" t="s">
        <v>25</v>
      </c>
      <c r="E39" s="98" t="s">
        <v>26</v>
      </c>
      <c r="F39" s="98" t="s">
        <v>25</v>
      </c>
      <c r="G39" s="98" t="s">
        <v>26</v>
      </c>
      <c r="H39" s="98" t="s">
        <v>25</v>
      </c>
      <c r="I39" s="98" t="s">
        <v>26</v>
      </c>
      <c r="J39" s="98" t="s">
        <v>25</v>
      </c>
      <c r="K39" s="98" t="s">
        <v>26</v>
      </c>
      <c r="L39" s="98" t="s">
        <v>25</v>
      </c>
      <c r="M39" s="98" t="s">
        <v>26</v>
      </c>
      <c r="N39" s="98" t="s">
        <v>25</v>
      </c>
      <c r="O39" s="98" t="s">
        <v>26</v>
      </c>
      <c r="P39" s="98" t="s">
        <v>25</v>
      </c>
      <c r="Q39" s="98" t="s">
        <v>26</v>
      </c>
      <c r="R39" s="98" t="s">
        <v>25</v>
      </c>
      <c r="S39" s="98" t="s">
        <v>26</v>
      </c>
      <c r="T39" s="98" t="s">
        <v>25</v>
      </c>
      <c r="U39" s="98" t="s">
        <v>26</v>
      </c>
      <c r="V39" s="98" t="s">
        <v>25</v>
      </c>
      <c r="W39" s="98" t="s">
        <v>26</v>
      </c>
      <c r="X39" s="98" t="s">
        <v>25</v>
      </c>
      <c r="Y39" s="98" t="s">
        <v>26</v>
      </c>
      <c r="Z39" s="98" t="s">
        <v>25</v>
      </c>
      <c r="AA39" s="98" t="s">
        <v>26</v>
      </c>
      <c r="AB39" s="86" t="s">
        <v>25</v>
      </c>
      <c r="AC39" s="87" t="s">
        <v>26</v>
      </c>
    </row>
    <row r="40" spans="1:29" s="92" customFormat="1" ht="11.25">
      <c r="A40" s="88">
        <v>1</v>
      </c>
      <c r="B40" s="89">
        <f t="shared" ref="B40:B69" si="28">ROUND($B$38*$A40/30*$AF$1*20/100,0)+ROUND($B$38*$A40/30*$AF$2*20/100,0)</f>
        <v>20</v>
      </c>
      <c r="C40" s="89">
        <f t="shared" ref="C40:C69" si="29">ROUND($B$38*$A40/30*$AF$1*70/100,0)+ROUND($B$38*$A40/30*$AF$2*70/100,0)</f>
        <v>71</v>
      </c>
      <c r="D40" s="89">
        <f t="shared" ref="D40:D69" si="30">ROUND($D$38*$A40/30*$AF$1*20/100,0)+ROUND($D$38*$A40/30*$AF$2*20/100,0)</f>
        <v>21</v>
      </c>
      <c r="E40" s="89">
        <f t="shared" ref="E40:E69" si="31">ROUND($D$38*$A40/30*$AF$1*70/100,0)+ROUND($D$38*$A40/30*$AF$2*70/100,0)</f>
        <v>74</v>
      </c>
      <c r="F40" s="89">
        <f t="shared" ref="F40:F69" si="32">ROUND($F$38*$A40/30*$AF$1*20/100,0)+ROUND($F$38*$A40/30*$AF$2*20/100,0)</f>
        <v>22</v>
      </c>
      <c r="G40" s="89">
        <f t="shared" ref="G40:G69" si="33">ROUND($F$38*$A40/30*$AF$1*70/100,0)+ROUND($F$38*$A40/30*$AF$2*70/100,0)</f>
        <v>78</v>
      </c>
      <c r="H40" s="89">
        <f t="shared" ref="H40:H69" si="34">ROUND($H$38*$A40/30*$AF$1*20/100,0)+ROUND($H$38*$A40/30*$AF$2*20/100,0)</f>
        <v>23</v>
      </c>
      <c r="I40" s="89">
        <f t="shared" ref="I40:I69" si="35">ROUND($H$38*$A40/30*$AF$1*70/100,0)+ROUND($H$38*$A40/30*$AF$2*70/100,0)</f>
        <v>81</v>
      </c>
      <c r="J40" s="89">
        <f t="shared" ref="J40:J69" si="36">ROUND($J$38*$A40/30*$AF$1*20/100,0)+ROUND($J$38*$A40/30*$AF$2*20/100,0)</f>
        <v>24</v>
      </c>
      <c r="K40" s="89">
        <f t="shared" ref="K40:K69" si="37">ROUND($J$38*$A40/30*$AF$1*70/100,0)+ROUND($J$38*$A40/30*$AF$2*70/100,0)</f>
        <v>85</v>
      </c>
      <c r="L40" s="89">
        <f t="shared" ref="L40:L69" si="38">ROUND($L$38*$A40/30*$AF$1*20/100,0)+ROUND($L$38*$A40/30*$AF$2*20/100,0)</f>
        <v>25</v>
      </c>
      <c r="M40" s="89">
        <f t="shared" ref="M40:M69" si="39">ROUND($L$38*$A40/30*$AF$1*70/100,0)+ROUND($L$38*$A40/30*$AF$2*70/100,0)</f>
        <v>90</v>
      </c>
      <c r="N40" s="89">
        <f t="shared" ref="N40:N69" si="40">ROUND($N$38*$A40/30*$AF$1*20/100,0)+ROUND($N$38*$A40/30*$AF$2*20/100,0)</f>
        <v>26</v>
      </c>
      <c r="O40" s="89">
        <f t="shared" ref="O40:O69" si="41">ROUND($N$38*$A40/30*$AF$1*70/100,0)+ROUND($N$38*$A40/30*$AF$2*70/100,0)</f>
        <v>93</v>
      </c>
      <c r="P40" s="89">
        <f t="shared" ref="P40:P69" si="42">ROUND($P$38*$A40/30*$AF$1*20/100,0)+ROUND($P$38*$A40/30*$AF$2*20/100,0)</f>
        <v>27</v>
      </c>
      <c r="Q40" s="89">
        <f t="shared" ref="Q40:Q69" si="43">ROUND($P$38*$A40/30*$AF$1*70/100,0)+ROUND($P$38*$A40/30*$AF$2*70/100,0)</f>
        <v>97</v>
      </c>
      <c r="R40" s="89">
        <f t="shared" ref="R40:R69" si="44">ROUND($R$38*$A40/30*$AF$1*20/100,0)+ROUND($R$38*$A40/30*$AF$2*20/100,0)</f>
        <v>30</v>
      </c>
      <c r="S40" s="89">
        <f t="shared" ref="S40:S69" si="45">ROUND($R$38*$A40/30*$AF$1*70/100,0)+ROUND($R$38*$A40/30*$AF$2*70/100,0)</f>
        <v>103</v>
      </c>
      <c r="T40" s="89">
        <f t="shared" ref="T40:T69" si="46">ROUND($T$38*$A40/30*$AF$1*20/100,0)+ROUND($T$38*$A40/30*$AF$2*20/100,0)</f>
        <v>31</v>
      </c>
      <c r="U40" s="89">
        <f t="shared" ref="U40:U69" si="47">ROUND($T$38*$A40/30*$AF$1*70/100,0)+ROUND($T$38*$A40/30*$AF$2*70/100,0)</f>
        <v>107</v>
      </c>
      <c r="V40" s="89">
        <f t="shared" ref="V40:V69" si="48">ROUND($V$38*$A40/30*$AF$1*20/100,0)+ROUND($V$38*$A40/30*$AF$2*20/100,0)</f>
        <v>32</v>
      </c>
      <c r="W40" s="89">
        <f t="shared" ref="W40:W69" si="49">ROUND($V$38*$A40/30*$AF$1*70/100,0)+ROUND($V$38*$A40/30*$AF$2*70/100,0)</f>
        <v>113</v>
      </c>
      <c r="X40" s="89">
        <f t="shared" ref="X40:X69" si="50">ROUND($X$38*$A40/30*$AF$1*20/100,0)+ROUND($X$38*$A40/30*$AF$2*20/100,0)</f>
        <v>34</v>
      </c>
      <c r="Y40" s="89">
        <f t="shared" ref="Y40:Y69" si="51">ROUND($X$38*$A40/30*$AF$1*70/100,0)+ROUND($X$38*$A40/30*$AF$2*70/100,0)</f>
        <v>118</v>
      </c>
      <c r="Z40" s="89">
        <f t="shared" ref="Z40:Z69" si="52">ROUND($Z$38*$A40/30*$AF$1*20/100,0)+ROUND($Z$38*$A40/30*$AF$2*20/100,0)</f>
        <v>35</v>
      </c>
      <c r="AA40" s="89">
        <f t="shared" ref="AA40:AA69" si="53">ROUND($Z$38*$A40/30*$AF$1*70/100,0)+ROUND($Z$38*$A40/30*$AF$2*70/100,0)</f>
        <v>123</v>
      </c>
      <c r="AB40" s="89"/>
      <c r="AC40" s="91"/>
    </row>
    <row r="41" spans="1:29" s="92" customFormat="1" ht="11.25">
      <c r="A41" s="88">
        <v>2</v>
      </c>
      <c r="B41" s="89">
        <f t="shared" si="28"/>
        <v>41</v>
      </c>
      <c r="C41" s="89">
        <f t="shared" si="29"/>
        <v>141</v>
      </c>
      <c r="D41" s="89">
        <f t="shared" si="30"/>
        <v>43</v>
      </c>
      <c r="E41" s="89">
        <f t="shared" si="31"/>
        <v>148</v>
      </c>
      <c r="F41" s="89">
        <f t="shared" si="32"/>
        <v>44</v>
      </c>
      <c r="G41" s="89">
        <f t="shared" si="33"/>
        <v>154</v>
      </c>
      <c r="H41" s="89">
        <f t="shared" si="34"/>
        <v>46</v>
      </c>
      <c r="I41" s="89">
        <f t="shared" si="35"/>
        <v>162</v>
      </c>
      <c r="J41" s="89">
        <f t="shared" si="36"/>
        <v>49</v>
      </c>
      <c r="K41" s="89">
        <f t="shared" si="37"/>
        <v>171</v>
      </c>
      <c r="L41" s="89">
        <f t="shared" si="38"/>
        <v>51</v>
      </c>
      <c r="M41" s="89">
        <f t="shared" si="39"/>
        <v>179</v>
      </c>
      <c r="N41" s="89">
        <f t="shared" si="40"/>
        <v>54</v>
      </c>
      <c r="O41" s="89">
        <f t="shared" si="41"/>
        <v>187</v>
      </c>
      <c r="P41" s="89">
        <f t="shared" si="42"/>
        <v>56</v>
      </c>
      <c r="Q41" s="89">
        <f t="shared" si="43"/>
        <v>195</v>
      </c>
      <c r="R41" s="89">
        <f t="shared" si="44"/>
        <v>58</v>
      </c>
      <c r="S41" s="89">
        <f t="shared" si="45"/>
        <v>205</v>
      </c>
      <c r="T41" s="89">
        <f t="shared" si="46"/>
        <v>61</v>
      </c>
      <c r="U41" s="89">
        <f t="shared" si="47"/>
        <v>215</v>
      </c>
      <c r="V41" s="89">
        <f t="shared" si="48"/>
        <v>65</v>
      </c>
      <c r="W41" s="89">
        <f t="shared" si="49"/>
        <v>226</v>
      </c>
      <c r="X41" s="89">
        <f t="shared" si="50"/>
        <v>67</v>
      </c>
      <c r="Y41" s="89">
        <f t="shared" si="51"/>
        <v>235</v>
      </c>
      <c r="Z41" s="89">
        <f t="shared" si="52"/>
        <v>70</v>
      </c>
      <c r="AA41" s="89">
        <f t="shared" si="53"/>
        <v>245</v>
      </c>
      <c r="AB41" s="89"/>
      <c r="AC41" s="91"/>
    </row>
    <row r="42" spans="1:29" s="92" customFormat="1" ht="11.25">
      <c r="A42" s="88">
        <v>3</v>
      </c>
      <c r="B42" s="89">
        <f t="shared" si="28"/>
        <v>60</v>
      </c>
      <c r="C42" s="89">
        <f t="shared" si="29"/>
        <v>212</v>
      </c>
      <c r="D42" s="89">
        <f t="shared" si="30"/>
        <v>64</v>
      </c>
      <c r="E42" s="89">
        <f t="shared" si="31"/>
        <v>222</v>
      </c>
      <c r="F42" s="89">
        <f t="shared" si="32"/>
        <v>66</v>
      </c>
      <c r="G42" s="89">
        <f t="shared" si="33"/>
        <v>232</v>
      </c>
      <c r="H42" s="89">
        <f t="shared" si="34"/>
        <v>70</v>
      </c>
      <c r="I42" s="89">
        <f t="shared" si="35"/>
        <v>244</v>
      </c>
      <c r="J42" s="89">
        <f t="shared" si="36"/>
        <v>73</v>
      </c>
      <c r="K42" s="89">
        <f t="shared" si="37"/>
        <v>256</v>
      </c>
      <c r="L42" s="89">
        <f t="shared" si="38"/>
        <v>77</v>
      </c>
      <c r="M42" s="89">
        <f t="shared" si="39"/>
        <v>268</v>
      </c>
      <c r="N42" s="89">
        <f t="shared" si="40"/>
        <v>80</v>
      </c>
      <c r="O42" s="89">
        <f t="shared" si="41"/>
        <v>280</v>
      </c>
      <c r="P42" s="89">
        <f t="shared" si="42"/>
        <v>83</v>
      </c>
      <c r="Q42" s="89">
        <f t="shared" si="43"/>
        <v>292</v>
      </c>
      <c r="R42" s="89">
        <f t="shared" si="44"/>
        <v>88</v>
      </c>
      <c r="S42" s="89">
        <f t="shared" si="45"/>
        <v>308</v>
      </c>
      <c r="T42" s="89">
        <f t="shared" si="46"/>
        <v>92</v>
      </c>
      <c r="U42" s="89">
        <f t="shared" si="47"/>
        <v>323</v>
      </c>
      <c r="V42" s="89">
        <f t="shared" si="48"/>
        <v>96</v>
      </c>
      <c r="W42" s="89">
        <f t="shared" si="49"/>
        <v>338</v>
      </c>
      <c r="X42" s="89">
        <f t="shared" si="50"/>
        <v>101</v>
      </c>
      <c r="Y42" s="89">
        <f t="shared" si="51"/>
        <v>354</v>
      </c>
      <c r="Z42" s="89">
        <f t="shared" si="52"/>
        <v>105</v>
      </c>
      <c r="AA42" s="89">
        <f t="shared" si="53"/>
        <v>369</v>
      </c>
      <c r="AB42" s="89"/>
      <c r="AC42" s="91"/>
    </row>
    <row r="43" spans="1:29" s="92" customFormat="1" ht="11.25">
      <c r="A43" s="88">
        <v>4</v>
      </c>
      <c r="B43" s="89">
        <f t="shared" si="28"/>
        <v>81</v>
      </c>
      <c r="C43" s="89">
        <f t="shared" si="29"/>
        <v>284</v>
      </c>
      <c r="D43" s="89">
        <f t="shared" si="30"/>
        <v>84</v>
      </c>
      <c r="E43" s="89">
        <f t="shared" si="31"/>
        <v>296</v>
      </c>
      <c r="F43" s="89">
        <f t="shared" si="32"/>
        <v>89</v>
      </c>
      <c r="G43" s="89">
        <f t="shared" si="33"/>
        <v>309</v>
      </c>
      <c r="H43" s="89">
        <f t="shared" si="34"/>
        <v>93</v>
      </c>
      <c r="I43" s="89">
        <f t="shared" si="35"/>
        <v>325</v>
      </c>
      <c r="J43" s="89">
        <f t="shared" si="36"/>
        <v>97</v>
      </c>
      <c r="K43" s="89">
        <f t="shared" si="37"/>
        <v>342</v>
      </c>
      <c r="L43" s="89">
        <f t="shared" si="38"/>
        <v>102</v>
      </c>
      <c r="M43" s="89">
        <f t="shared" si="39"/>
        <v>357</v>
      </c>
      <c r="N43" s="89">
        <f t="shared" si="40"/>
        <v>106</v>
      </c>
      <c r="O43" s="89">
        <f t="shared" si="41"/>
        <v>373</v>
      </c>
      <c r="P43" s="89">
        <f t="shared" si="42"/>
        <v>112</v>
      </c>
      <c r="Q43" s="89">
        <f t="shared" si="43"/>
        <v>390</v>
      </c>
      <c r="R43" s="89">
        <f t="shared" si="44"/>
        <v>117</v>
      </c>
      <c r="S43" s="89">
        <f t="shared" si="45"/>
        <v>410</v>
      </c>
      <c r="T43" s="89">
        <f t="shared" si="46"/>
        <v>123</v>
      </c>
      <c r="U43" s="89">
        <f t="shared" si="47"/>
        <v>430</v>
      </c>
      <c r="V43" s="89">
        <f t="shared" si="48"/>
        <v>129</v>
      </c>
      <c r="W43" s="89">
        <f t="shared" si="49"/>
        <v>451</v>
      </c>
      <c r="X43" s="89">
        <f t="shared" si="50"/>
        <v>135</v>
      </c>
      <c r="Y43" s="89">
        <f t="shared" si="51"/>
        <v>471</v>
      </c>
      <c r="Z43" s="89">
        <f t="shared" si="52"/>
        <v>140</v>
      </c>
      <c r="AA43" s="89">
        <f t="shared" si="53"/>
        <v>492</v>
      </c>
      <c r="AB43" s="89"/>
      <c r="AC43" s="91"/>
    </row>
    <row r="44" spans="1:29" s="92" customFormat="1" ht="11.25">
      <c r="A44" s="88">
        <v>5</v>
      </c>
      <c r="B44" s="89">
        <f t="shared" si="28"/>
        <v>101</v>
      </c>
      <c r="C44" s="89">
        <f t="shared" si="29"/>
        <v>354</v>
      </c>
      <c r="D44" s="89">
        <f t="shared" si="30"/>
        <v>106</v>
      </c>
      <c r="E44" s="89">
        <f t="shared" si="31"/>
        <v>370</v>
      </c>
      <c r="F44" s="89">
        <f t="shared" si="32"/>
        <v>111</v>
      </c>
      <c r="G44" s="89">
        <f t="shared" si="33"/>
        <v>387</v>
      </c>
      <c r="H44" s="89">
        <f t="shared" si="34"/>
        <v>116</v>
      </c>
      <c r="I44" s="89">
        <f t="shared" si="35"/>
        <v>406</v>
      </c>
      <c r="J44" s="89">
        <f t="shared" si="36"/>
        <v>122</v>
      </c>
      <c r="K44" s="89">
        <f t="shared" si="37"/>
        <v>427</v>
      </c>
      <c r="L44" s="89">
        <f t="shared" si="38"/>
        <v>128</v>
      </c>
      <c r="M44" s="89">
        <f t="shared" si="39"/>
        <v>447</v>
      </c>
      <c r="N44" s="89">
        <f t="shared" si="40"/>
        <v>134</v>
      </c>
      <c r="O44" s="89">
        <f t="shared" si="41"/>
        <v>467</v>
      </c>
      <c r="P44" s="89">
        <f t="shared" si="42"/>
        <v>139</v>
      </c>
      <c r="Q44" s="89">
        <f t="shared" si="43"/>
        <v>487</v>
      </c>
      <c r="R44" s="89">
        <f t="shared" si="44"/>
        <v>147</v>
      </c>
      <c r="S44" s="89">
        <f t="shared" si="45"/>
        <v>513</v>
      </c>
      <c r="T44" s="89">
        <f t="shared" si="46"/>
        <v>153</v>
      </c>
      <c r="U44" s="89">
        <f t="shared" si="47"/>
        <v>538</v>
      </c>
      <c r="V44" s="89">
        <f t="shared" si="48"/>
        <v>161</v>
      </c>
      <c r="W44" s="89">
        <f t="shared" si="49"/>
        <v>564</v>
      </c>
      <c r="X44" s="89">
        <f t="shared" si="50"/>
        <v>169</v>
      </c>
      <c r="Y44" s="89">
        <f t="shared" si="51"/>
        <v>589</v>
      </c>
      <c r="Z44" s="89">
        <f t="shared" si="52"/>
        <v>175</v>
      </c>
      <c r="AA44" s="89">
        <f t="shared" si="53"/>
        <v>614</v>
      </c>
      <c r="AB44" s="89"/>
      <c r="AC44" s="91"/>
    </row>
    <row r="45" spans="1:29" s="92" customFormat="1" ht="11.25">
      <c r="A45" s="88">
        <v>6</v>
      </c>
      <c r="B45" s="89">
        <f t="shared" si="28"/>
        <v>122</v>
      </c>
      <c r="C45" s="89">
        <f t="shared" si="29"/>
        <v>425</v>
      </c>
      <c r="D45" s="89">
        <f t="shared" si="30"/>
        <v>127</v>
      </c>
      <c r="E45" s="89">
        <f t="shared" si="31"/>
        <v>445</v>
      </c>
      <c r="F45" s="89">
        <f t="shared" si="32"/>
        <v>133</v>
      </c>
      <c r="G45" s="89">
        <f t="shared" si="33"/>
        <v>463</v>
      </c>
      <c r="H45" s="89">
        <f t="shared" si="34"/>
        <v>139</v>
      </c>
      <c r="I45" s="89">
        <f t="shared" si="35"/>
        <v>487</v>
      </c>
      <c r="J45" s="89">
        <f t="shared" si="36"/>
        <v>147</v>
      </c>
      <c r="K45" s="89">
        <f t="shared" si="37"/>
        <v>512</v>
      </c>
      <c r="L45" s="89">
        <f t="shared" si="38"/>
        <v>153</v>
      </c>
      <c r="M45" s="89">
        <f t="shared" si="39"/>
        <v>537</v>
      </c>
      <c r="N45" s="89">
        <f t="shared" si="40"/>
        <v>160</v>
      </c>
      <c r="O45" s="89">
        <f t="shared" si="41"/>
        <v>561</v>
      </c>
      <c r="P45" s="89">
        <f t="shared" si="42"/>
        <v>167</v>
      </c>
      <c r="Q45" s="89">
        <f t="shared" si="43"/>
        <v>585</v>
      </c>
      <c r="R45" s="89">
        <f t="shared" si="44"/>
        <v>175</v>
      </c>
      <c r="S45" s="89">
        <f t="shared" si="45"/>
        <v>615</v>
      </c>
      <c r="T45" s="89">
        <f t="shared" si="46"/>
        <v>184</v>
      </c>
      <c r="U45" s="89">
        <f t="shared" si="47"/>
        <v>645</v>
      </c>
      <c r="V45" s="89">
        <f t="shared" si="48"/>
        <v>193</v>
      </c>
      <c r="W45" s="89">
        <f t="shared" si="49"/>
        <v>676</v>
      </c>
      <c r="X45" s="89">
        <f t="shared" si="50"/>
        <v>202</v>
      </c>
      <c r="Y45" s="89">
        <f t="shared" si="51"/>
        <v>706</v>
      </c>
      <c r="Z45" s="89">
        <f t="shared" si="52"/>
        <v>210</v>
      </c>
      <c r="AA45" s="89">
        <f t="shared" si="53"/>
        <v>737</v>
      </c>
      <c r="AB45" s="89"/>
      <c r="AC45" s="91"/>
    </row>
    <row r="46" spans="1:29" s="92" customFormat="1" ht="11.25">
      <c r="A46" s="88">
        <v>7</v>
      </c>
      <c r="B46" s="89">
        <f t="shared" si="28"/>
        <v>141</v>
      </c>
      <c r="C46" s="89">
        <f t="shared" si="29"/>
        <v>496</v>
      </c>
      <c r="D46" s="89">
        <f t="shared" si="30"/>
        <v>148</v>
      </c>
      <c r="E46" s="89">
        <f t="shared" si="31"/>
        <v>518</v>
      </c>
      <c r="F46" s="89">
        <f t="shared" si="32"/>
        <v>154</v>
      </c>
      <c r="G46" s="89">
        <f t="shared" si="33"/>
        <v>541</v>
      </c>
      <c r="H46" s="89">
        <f t="shared" si="34"/>
        <v>162</v>
      </c>
      <c r="I46" s="89">
        <f t="shared" si="35"/>
        <v>569</v>
      </c>
      <c r="J46" s="89">
        <f t="shared" si="36"/>
        <v>171</v>
      </c>
      <c r="K46" s="89">
        <f t="shared" si="37"/>
        <v>597</v>
      </c>
      <c r="L46" s="89">
        <f t="shared" si="38"/>
        <v>179</v>
      </c>
      <c r="M46" s="89">
        <f t="shared" si="39"/>
        <v>625</v>
      </c>
      <c r="N46" s="89">
        <f t="shared" si="40"/>
        <v>187</v>
      </c>
      <c r="O46" s="89">
        <f t="shared" si="41"/>
        <v>654</v>
      </c>
      <c r="P46" s="89">
        <f t="shared" si="42"/>
        <v>195</v>
      </c>
      <c r="Q46" s="89">
        <f t="shared" si="43"/>
        <v>682</v>
      </c>
      <c r="R46" s="89">
        <f t="shared" si="44"/>
        <v>205</v>
      </c>
      <c r="S46" s="89">
        <f t="shared" si="45"/>
        <v>717</v>
      </c>
      <c r="T46" s="89">
        <f t="shared" si="46"/>
        <v>215</v>
      </c>
      <c r="U46" s="89">
        <f t="shared" si="47"/>
        <v>753</v>
      </c>
      <c r="V46" s="89">
        <f t="shared" si="48"/>
        <v>226</v>
      </c>
      <c r="W46" s="89">
        <f t="shared" si="49"/>
        <v>789</v>
      </c>
      <c r="X46" s="89">
        <f t="shared" si="50"/>
        <v>235</v>
      </c>
      <c r="Y46" s="89">
        <f t="shared" si="51"/>
        <v>825</v>
      </c>
      <c r="Z46" s="89">
        <f t="shared" si="52"/>
        <v>245</v>
      </c>
      <c r="AA46" s="89">
        <f t="shared" si="53"/>
        <v>860</v>
      </c>
      <c r="AB46" s="89"/>
      <c r="AC46" s="91"/>
    </row>
    <row r="47" spans="1:29" s="92" customFormat="1" ht="11.25">
      <c r="A47" s="88">
        <v>8</v>
      </c>
      <c r="B47" s="89">
        <f t="shared" si="28"/>
        <v>162</v>
      </c>
      <c r="C47" s="89">
        <f t="shared" si="29"/>
        <v>566</v>
      </c>
      <c r="D47" s="89">
        <f t="shared" si="30"/>
        <v>170</v>
      </c>
      <c r="E47" s="89">
        <f t="shared" si="31"/>
        <v>593</v>
      </c>
      <c r="F47" s="89">
        <f t="shared" si="32"/>
        <v>176</v>
      </c>
      <c r="G47" s="89">
        <f t="shared" si="33"/>
        <v>618</v>
      </c>
      <c r="H47" s="89">
        <f t="shared" si="34"/>
        <v>186</v>
      </c>
      <c r="I47" s="89">
        <f t="shared" si="35"/>
        <v>651</v>
      </c>
      <c r="J47" s="89">
        <f t="shared" si="36"/>
        <v>195</v>
      </c>
      <c r="K47" s="89">
        <f t="shared" si="37"/>
        <v>682</v>
      </c>
      <c r="L47" s="89">
        <f t="shared" si="38"/>
        <v>204</v>
      </c>
      <c r="M47" s="89">
        <f t="shared" si="39"/>
        <v>715</v>
      </c>
      <c r="N47" s="89">
        <f t="shared" si="40"/>
        <v>214</v>
      </c>
      <c r="O47" s="89">
        <f t="shared" si="41"/>
        <v>747</v>
      </c>
      <c r="P47" s="89">
        <f t="shared" si="42"/>
        <v>222</v>
      </c>
      <c r="Q47" s="89">
        <f t="shared" si="43"/>
        <v>779</v>
      </c>
      <c r="R47" s="89">
        <f t="shared" si="44"/>
        <v>234</v>
      </c>
      <c r="S47" s="89">
        <f t="shared" si="45"/>
        <v>820</v>
      </c>
      <c r="T47" s="89">
        <f t="shared" si="46"/>
        <v>246</v>
      </c>
      <c r="U47" s="89">
        <f t="shared" si="47"/>
        <v>861</v>
      </c>
      <c r="V47" s="89">
        <f t="shared" si="48"/>
        <v>257</v>
      </c>
      <c r="W47" s="89">
        <f t="shared" si="49"/>
        <v>901</v>
      </c>
      <c r="X47" s="89">
        <f t="shared" si="50"/>
        <v>269</v>
      </c>
      <c r="Y47" s="89">
        <f t="shared" si="51"/>
        <v>942</v>
      </c>
      <c r="Z47" s="89">
        <f t="shared" si="52"/>
        <v>280</v>
      </c>
      <c r="AA47" s="89">
        <f t="shared" si="53"/>
        <v>983</v>
      </c>
      <c r="AB47" s="89"/>
      <c r="AC47" s="91"/>
    </row>
    <row r="48" spans="1:29" s="92" customFormat="1" ht="11.25">
      <c r="A48" s="88">
        <v>9</v>
      </c>
      <c r="B48" s="89">
        <f t="shared" si="28"/>
        <v>182</v>
      </c>
      <c r="C48" s="89">
        <f t="shared" si="29"/>
        <v>637</v>
      </c>
      <c r="D48" s="89">
        <f t="shared" si="30"/>
        <v>191</v>
      </c>
      <c r="E48" s="89">
        <f t="shared" si="31"/>
        <v>667</v>
      </c>
      <c r="F48" s="89">
        <f t="shared" si="32"/>
        <v>198</v>
      </c>
      <c r="G48" s="89">
        <f t="shared" si="33"/>
        <v>695</v>
      </c>
      <c r="H48" s="89">
        <f t="shared" si="34"/>
        <v>209</v>
      </c>
      <c r="I48" s="89">
        <f t="shared" si="35"/>
        <v>732</v>
      </c>
      <c r="J48" s="89">
        <f t="shared" si="36"/>
        <v>219</v>
      </c>
      <c r="K48" s="89">
        <f t="shared" si="37"/>
        <v>768</v>
      </c>
      <c r="L48" s="89">
        <f t="shared" si="38"/>
        <v>230</v>
      </c>
      <c r="M48" s="89">
        <f t="shared" si="39"/>
        <v>804</v>
      </c>
      <c r="N48" s="89">
        <f t="shared" si="40"/>
        <v>240</v>
      </c>
      <c r="O48" s="89">
        <f t="shared" si="41"/>
        <v>840</v>
      </c>
      <c r="P48" s="89">
        <f t="shared" si="42"/>
        <v>251</v>
      </c>
      <c r="Q48" s="89">
        <f t="shared" si="43"/>
        <v>876</v>
      </c>
      <c r="R48" s="89">
        <f t="shared" si="44"/>
        <v>264</v>
      </c>
      <c r="S48" s="89">
        <f t="shared" si="45"/>
        <v>922</v>
      </c>
      <c r="T48" s="89">
        <f t="shared" si="46"/>
        <v>277</v>
      </c>
      <c r="U48" s="89">
        <f t="shared" si="47"/>
        <v>968</v>
      </c>
      <c r="V48" s="89">
        <f t="shared" si="48"/>
        <v>290</v>
      </c>
      <c r="W48" s="89">
        <f t="shared" si="49"/>
        <v>1014</v>
      </c>
      <c r="X48" s="89">
        <f t="shared" si="50"/>
        <v>303</v>
      </c>
      <c r="Y48" s="89">
        <f t="shared" si="51"/>
        <v>1060</v>
      </c>
      <c r="Z48" s="89">
        <f t="shared" si="52"/>
        <v>316</v>
      </c>
      <c r="AA48" s="89">
        <f t="shared" si="53"/>
        <v>1106</v>
      </c>
      <c r="AB48" s="89"/>
      <c r="AC48" s="91"/>
    </row>
    <row r="49" spans="1:29" s="92" customFormat="1" ht="11.25">
      <c r="A49" s="88">
        <v>10</v>
      </c>
      <c r="B49" s="89">
        <f t="shared" si="28"/>
        <v>203</v>
      </c>
      <c r="C49" s="89">
        <f t="shared" si="29"/>
        <v>709</v>
      </c>
      <c r="D49" s="89">
        <f t="shared" si="30"/>
        <v>211</v>
      </c>
      <c r="E49" s="89">
        <f t="shared" si="31"/>
        <v>740</v>
      </c>
      <c r="F49" s="89">
        <f t="shared" si="32"/>
        <v>221</v>
      </c>
      <c r="G49" s="89">
        <f t="shared" si="33"/>
        <v>773</v>
      </c>
      <c r="H49" s="89">
        <f t="shared" si="34"/>
        <v>232</v>
      </c>
      <c r="I49" s="89">
        <f t="shared" si="35"/>
        <v>813</v>
      </c>
      <c r="J49" s="89">
        <f t="shared" si="36"/>
        <v>244</v>
      </c>
      <c r="K49" s="89">
        <f t="shared" si="37"/>
        <v>853</v>
      </c>
      <c r="L49" s="89">
        <f t="shared" si="38"/>
        <v>255</v>
      </c>
      <c r="M49" s="89">
        <f t="shared" si="39"/>
        <v>894</v>
      </c>
      <c r="N49" s="89">
        <f t="shared" si="40"/>
        <v>267</v>
      </c>
      <c r="O49" s="89">
        <f t="shared" si="41"/>
        <v>934</v>
      </c>
      <c r="P49" s="89">
        <f t="shared" si="42"/>
        <v>278</v>
      </c>
      <c r="Q49" s="89">
        <f t="shared" si="43"/>
        <v>974</v>
      </c>
      <c r="R49" s="89">
        <f t="shared" si="44"/>
        <v>292</v>
      </c>
      <c r="S49" s="89">
        <f t="shared" si="45"/>
        <v>1025</v>
      </c>
      <c r="T49" s="89">
        <f t="shared" si="46"/>
        <v>308</v>
      </c>
      <c r="U49" s="89">
        <f t="shared" si="47"/>
        <v>1076</v>
      </c>
      <c r="V49" s="89">
        <f t="shared" si="48"/>
        <v>322</v>
      </c>
      <c r="W49" s="89">
        <f t="shared" si="49"/>
        <v>1127</v>
      </c>
      <c r="X49" s="89">
        <f t="shared" si="50"/>
        <v>336</v>
      </c>
      <c r="Y49" s="89">
        <f t="shared" si="51"/>
        <v>1178</v>
      </c>
      <c r="Z49" s="89">
        <f t="shared" si="52"/>
        <v>352</v>
      </c>
      <c r="AA49" s="89">
        <f t="shared" si="53"/>
        <v>1229</v>
      </c>
      <c r="AB49" s="89"/>
      <c r="AC49" s="91"/>
    </row>
    <row r="50" spans="1:29" s="92" customFormat="1" ht="11.25">
      <c r="A50" s="88">
        <v>11</v>
      </c>
      <c r="B50" s="89">
        <f t="shared" si="28"/>
        <v>222</v>
      </c>
      <c r="C50" s="89">
        <f t="shared" si="29"/>
        <v>779</v>
      </c>
      <c r="D50" s="89">
        <f t="shared" si="30"/>
        <v>233</v>
      </c>
      <c r="E50" s="89">
        <f t="shared" si="31"/>
        <v>815</v>
      </c>
      <c r="F50" s="89">
        <f t="shared" si="32"/>
        <v>243</v>
      </c>
      <c r="G50" s="89">
        <f t="shared" si="33"/>
        <v>850</v>
      </c>
      <c r="H50" s="89">
        <f t="shared" si="34"/>
        <v>255</v>
      </c>
      <c r="I50" s="89">
        <f t="shared" si="35"/>
        <v>895</v>
      </c>
      <c r="J50" s="89">
        <f t="shared" si="36"/>
        <v>268</v>
      </c>
      <c r="K50" s="89">
        <f t="shared" si="37"/>
        <v>939</v>
      </c>
      <c r="L50" s="89">
        <f t="shared" si="38"/>
        <v>280</v>
      </c>
      <c r="M50" s="89">
        <f t="shared" si="39"/>
        <v>982</v>
      </c>
      <c r="N50" s="89">
        <f t="shared" si="40"/>
        <v>294</v>
      </c>
      <c r="O50" s="89">
        <f t="shared" si="41"/>
        <v>1027</v>
      </c>
      <c r="P50" s="89">
        <f t="shared" si="42"/>
        <v>307</v>
      </c>
      <c r="Q50" s="89">
        <f t="shared" si="43"/>
        <v>1071</v>
      </c>
      <c r="R50" s="89">
        <f t="shared" si="44"/>
        <v>322</v>
      </c>
      <c r="S50" s="89">
        <f t="shared" si="45"/>
        <v>1127</v>
      </c>
      <c r="T50" s="89">
        <f t="shared" si="46"/>
        <v>338</v>
      </c>
      <c r="U50" s="89">
        <f t="shared" si="47"/>
        <v>1184</v>
      </c>
      <c r="V50" s="89">
        <f t="shared" si="48"/>
        <v>354</v>
      </c>
      <c r="W50" s="89">
        <f t="shared" si="49"/>
        <v>1240</v>
      </c>
      <c r="X50" s="89">
        <f t="shared" si="50"/>
        <v>370</v>
      </c>
      <c r="Y50" s="89">
        <f t="shared" si="51"/>
        <v>1296</v>
      </c>
      <c r="Z50" s="89">
        <f t="shared" si="52"/>
        <v>387</v>
      </c>
      <c r="AA50" s="89">
        <f t="shared" si="53"/>
        <v>1352</v>
      </c>
      <c r="AB50" s="89"/>
      <c r="AC50" s="91"/>
    </row>
    <row r="51" spans="1:29" s="92" customFormat="1" ht="11.25">
      <c r="A51" s="88">
        <v>12</v>
      </c>
      <c r="B51" s="89">
        <f t="shared" si="28"/>
        <v>243</v>
      </c>
      <c r="C51" s="89">
        <f t="shared" si="29"/>
        <v>850</v>
      </c>
      <c r="D51" s="89">
        <f t="shared" si="30"/>
        <v>254</v>
      </c>
      <c r="E51" s="89">
        <f t="shared" si="31"/>
        <v>888</v>
      </c>
      <c r="F51" s="89">
        <f t="shared" si="32"/>
        <v>265</v>
      </c>
      <c r="G51" s="89">
        <f t="shared" si="33"/>
        <v>928</v>
      </c>
      <c r="H51" s="89">
        <f t="shared" si="34"/>
        <v>279</v>
      </c>
      <c r="I51" s="89">
        <f t="shared" si="35"/>
        <v>976</v>
      </c>
      <c r="J51" s="89">
        <f t="shared" si="36"/>
        <v>292</v>
      </c>
      <c r="K51" s="89">
        <f t="shared" si="37"/>
        <v>1024</v>
      </c>
      <c r="L51" s="89">
        <f t="shared" si="38"/>
        <v>307</v>
      </c>
      <c r="M51" s="89">
        <f t="shared" si="39"/>
        <v>1072</v>
      </c>
      <c r="N51" s="89">
        <f t="shared" si="40"/>
        <v>320</v>
      </c>
      <c r="O51" s="89">
        <f t="shared" si="41"/>
        <v>1120</v>
      </c>
      <c r="P51" s="89">
        <f t="shared" si="42"/>
        <v>334</v>
      </c>
      <c r="Q51" s="89">
        <f t="shared" si="43"/>
        <v>1169</v>
      </c>
      <c r="R51" s="89">
        <f t="shared" si="44"/>
        <v>352</v>
      </c>
      <c r="S51" s="89">
        <f t="shared" si="45"/>
        <v>1230</v>
      </c>
      <c r="T51" s="89">
        <f t="shared" si="46"/>
        <v>369</v>
      </c>
      <c r="U51" s="89">
        <f t="shared" si="47"/>
        <v>1291</v>
      </c>
      <c r="V51" s="89">
        <f t="shared" si="48"/>
        <v>387</v>
      </c>
      <c r="W51" s="89">
        <f t="shared" si="49"/>
        <v>1353</v>
      </c>
      <c r="X51" s="89">
        <f t="shared" si="50"/>
        <v>404</v>
      </c>
      <c r="Y51" s="89">
        <f t="shared" si="51"/>
        <v>1414</v>
      </c>
      <c r="Z51" s="89">
        <f t="shared" si="52"/>
        <v>422</v>
      </c>
      <c r="AA51" s="89">
        <f t="shared" si="53"/>
        <v>1475</v>
      </c>
      <c r="AB51" s="89"/>
      <c r="AC51" s="91"/>
    </row>
    <row r="52" spans="1:29" s="92" customFormat="1" ht="11.25">
      <c r="A52" s="88">
        <v>13</v>
      </c>
      <c r="B52" s="89">
        <f t="shared" si="28"/>
        <v>263</v>
      </c>
      <c r="C52" s="89">
        <f t="shared" si="29"/>
        <v>921</v>
      </c>
      <c r="D52" s="89">
        <f t="shared" si="30"/>
        <v>275</v>
      </c>
      <c r="E52" s="89">
        <f t="shared" si="31"/>
        <v>963</v>
      </c>
      <c r="F52" s="89">
        <f t="shared" si="32"/>
        <v>287</v>
      </c>
      <c r="G52" s="89">
        <f t="shared" si="33"/>
        <v>1004</v>
      </c>
      <c r="H52" s="89">
        <f t="shared" si="34"/>
        <v>302</v>
      </c>
      <c r="I52" s="89">
        <f t="shared" si="35"/>
        <v>1057</v>
      </c>
      <c r="J52" s="89">
        <f t="shared" si="36"/>
        <v>317</v>
      </c>
      <c r="K52" s="89">
        <f t="shared" si="37"/>
        <v>1109</v>
      </c>
      <c r="L52" s="89">
        <f t="shared" si="38"/>
        <v>332</v>
      </c>
      <c r="M52" s="89">
        <f t="shared" si="39"/>
        <v>1162</v>
      </c>
      <c r="N52" s="89">
        <f t="shared" si="40"/>
        <v>347</v>
      </c>
      <c r="O52" s="89">
        <f t="shared" si="41"/>
        <v>1214</v>
      </c>
      <c r="P52" s="89">
        <f t="shared" si="42"/>
        <v>361</v>
      </c>
      <c r="Q52" s="89">
        <f t="shared" si="43"/>
        <v>1266</v>
      </c>
      <c r="R52" s="89">
        <f t="shared" si="44"/>
        <v>381</v>
      </c>
      <c r="S52" s="89">
        <f t="shared" si="45"/>
        <v>1333</v>
      </c>
      <c r="T52" s="89">
        <f t="shared" si="46"/>
        <v>400</v>
      </c>
      <c r="U52" s="89">
        <f t="shared" si="47"/>
        <v>1399</v>
      </c>
      <c r="V52" s="89">
        <f t="shared" si="48"/>
        <v>418</v>
      </c>
      <c r="W52" s="89">
        <f t="shared" si="49"/>
        <v>1465</v>
      </c>
      <c r="X52" s="89">
        <f t="shared" si="50"/>
        <v>437</v>
      </c>
      <c r="Y52" s="89">
        <f t="shared" si="51"/>
        <v>1531</v>
      </c>
      <c r="Z52" s="89">
        <f t="shared" si="52"/>
        <v>457</v>
      </c>
      <c r="AA52" s="89">
        <f t="shared" si="53"/>
        <v>1598</v>
      </c>
      <c r="AB52" s="89"/>
      <c r="AC52" s="91"/>
    </row>
    <row r="53" spans="1:29" s="92" customFormat="1" ht="11.25">
      <c r="A53" s="88">
        <v>14</v>
      </c>
      <c r="B53" s="89">
        <f t="shared" si="28"/>
        <v>284</v>
      </c>
      <c r="C53" s="89">
        <f t="shared" si="29"/>
        <v>992</v>
      </c>
      <c r="D53" s="89">
        <f t="shared" si="30"/>
        <v>296</v>
      </c>
      <c r="E53" s="89">
        <f t="shared" si="31"/>
        <v>1037</v>
      </c>
      <c r="F53" s="89">
        <f t="shared" si="32"/>
        <v>309</v>
      </c>
      <c r="G53" s="89">
        <f t="shared" si="33"/>
        <v>1082</v>
      </c>
      <c r="H53" s="89">
        <f t="shared" si="34"/>
        <v>325</v>
      </c>
      <c r="I53" s="89">
        <f t="shared" si="35"/>
        <v>1138</v>
      </c>
      <c r="J53" s="89">
        <f t="shared" si="36"/>
        <v>342</v>
      </c>
      <c r="K53" s="89">
        <f t="shared" si="37"/>
        <v>1195</v>
      </c>
      <c r="L53" s="89">
        <f t="shared" si="38"/>
        <v>357</v>
      </c>
      <c r="M53" s="89">
        <f t="shared" si="39"/>
        <v>1251</v>
      </c>
      <c r="N53" s="89">
        <f t="shared" si="40"/>
        <v>373</v>
      </c>
      <c r="O53" s="89">
        <f t="shared" si="41"/>
        <v>1308</v>
      </c>
      <c r="P53" s="89">
        <f t="shared" si="42"/>
        <v>390</v>
      </c>
      <c r="Q53" s="89">
        <f t="shared" si="43"/>
        <v>1364</v>
      </c>
      <c r="R53" s="89">
        <f t="shared" si="44"/>
        <v>410</v>
      </c>
      <c r="S53" s="89">
        <f t="shared" si="45"/>
        <v>1435</v>
      </c>
      <c r="T53" s="89">
        <f t="shared" si="46"/>
        <v>430</v>
      </c>
      <c r="U53" s="89">
        <f t="shared" si="47"/>
        <v>1506</v>
      </c>
      <c r="V53" s="89">
        <f t="shared" si="48"/>
        <v>451</v>
      </c>
      <c r="W53" s="89">
        <f t="shared" si="49"/>
        <v>1578</v>
      </c>
      <c r="X53" s="89">
        <f t="shared" si="50"/>
        <v>471</v>
      </c>
      <c r="Y53" s="89">
        <f t="shared" si="51"/>
        <v>1649</v>
      </c>
      <c r="Z53" s="89">
        <f t="shared" si="52"/>
        <v>492</v>
      </c>
      <c r="AA53" s="89">
        <f t="shared" si="53"/>
        <v>1721</v>
      </c>
      <c r="AB53" s="89"/>
      <c r="AC53" s="91"/>
    </row>
    <row r="54" spans="1:29" s="92" customFormat="1" ht="11.25">
      <c r="A54" s="88">
        <v>15</v>
      </c>
      <c r="B54" s="89">
        <f t="shared" si="28"/>
        <v>303</v>
      </c>
      <c r="C54" s="89">
        <f t="shared" si="29"/>
        <v>1062</v>
      </c>
      <c r="D54" s="89">
        <f t="shared" si="30"/>
        <v>318</v>
      </c>
      <c r="E54" s="89">
        <f t="shared" si="31"/>
        <v>1111</v>
      </c>
      <c r="F54" s="89">
        <f t="shared" si="32"/>
        <v>331</v>
      </c>
      <c r="G54" s="89">
        <f t="shared" si="33"/>
        <v>1159</v>
      </c>
      <c r="H54" s="89">
        <f t="shared" si="34"/>
        <v>348</v>
      </c>
      <c r="I54" s="89">
        <f t="shared" si="35"/>
        <v>1220</v>
      </c>
      <c r="J54" s="89">
        <f t="shared" si="36"/>
        <v>366</v>
      </c>
      <c r="K54" s="89">
        <f t="shared" si="37"/>
        <v>1280</v>
      </c>
      <c r="L54" s="89">
        <f t="shared" si="38"/>
        <v>383</v>
      </c>
      <c r="M54" s="89">
        <f t="shared" si="39"/>
        <v>1341</v>
      </c>
      <c r="N54" s="89">
        <f t="shared" si="40"/>
        <v>400</v>
      </c>
      <c r="O54" s="89">
        <f t="shared" si="41"/>
        <v>1401</v>
      </c>
      <c r="P54" s="89">
        <f t="shared" si="42"/>
        <v>417</v>
      </c>
      <c r="Q54" s="89">
        <f t="shared" si="43"/>
        <v>1461</v>
      </c>
      <c r="R54" s="89">
        <f t="shared" si="44"/>
        <v>439</v>
      </c>
      <c r="S54" s="89">
        <f t="shared" si="45"/>
        <v>1538</v>
      </c>
      <c r="T54" s="89">
        <f t="shared" si="46"/>
        <v>461</v>
      </c>
      <c r="U54" s="89">
        <f t="shared" si="47"/>
        <v>1614</v>
      </c>
      <c r="V54" s="89">
        <f t="shared" si="48"/>
        <v>483</v>
      </c>
      <c r="W54" s="89">
        <f t="shared" si="49"/>
        <v>1691</v>
      </c>
      <c r="X54" s="89">
        <f t="shared" si="50"/>
        <v>505</v>
      </c>
      <c r="Y54" s="89">
        <f t="shared" si="51"/>
        <v>1767</v>
      </c>
      <c r="Z54" s="89">
        <f t="shared" si="52"/>
        <v>527</v>
      </c>
      <c r="AA54" s="89">
        <f t="shared" si="53"/>
        <v>1843</v>
      </c>
      <c r="AB54" s="89"/>
      <c r="AC54" s="91"/>
    </row>
    <row r="55" spans="1:29" s="92" customFormat="1" ht="11.25">
      <c r="A55" s="88">
        <v>16</v>
      </c>
      <c r="B55" s="89">
        <f t="shared" si="28"/>
        <v>324</v>
      </c>
      <c r="C55" s="89">
        <f t="shared" si="29"/>
        <v>1134</v>
      </c>
      <c r="D55" s="89">
        <f t="shared" si="30"/>
        <v>338</v>
      </c>
      <c r="E55" s="89">
        <f t="shared" si="31"/>
        <v>1185</v>
      </c>
      <c r="F55" s="89">
        <f t="shared" si="32"/>
        <v>354</v>
      </c>
      <c r="G55" s="89">
        <f t="shared" si="33"/>
        <v>1237</v>
      </c>
      <c r="H55" s="89">
        <f t="shared" si="34"/>
        <v>371</v>
      </c>
      <c r="I55" s="89">
        <f t="shared" si="35"/>
        <v>1301</v>
      </c>
      <c r="J55" s="89">
        <f t="shared" si="36"/>
        <v>390</v>
      </c>
      <c r="K55" s="89">
        <f t="shared" si="37"/>
        <v>1366</v>
      </c>
      <c r="L55" s="89">
        <f t="shared" si="38"/>
        <v>409</v>
      </c>
      <c r="M55" s="89">
        <f t="shared" si="39"/>
        <v>1429</v>
      </c>
      <c r="N55" s="89">
        <f t="shared" si="40"/>
        <v>427</v>
      </c>
      <c r="O55" s="89">
        <f t="shared" si="41"/>
        <v>1494</v>
      </c>
      <c r="P55" s="89">
        <f t="shared" si="42"/>
        <v>446</v>
      </c>
      <c r="Q55" s="89">
        <f t="shared" si="43"/>
        <v>1559</v>
      </c>
      <c r="R55" s="89">
        <f t="shared" si="44"/>
        <v>469</v>
      </c>
      <c r="S55" s="89">
        <f t="shared" si="45"/>
        <v>1640</v>
      </c>
      <c r="T55" s="89">
        <f t="shared" si="46"/>
        <v>492</v>
      </c>
      <c r="U55" s="89">
        <f t="shared" si="47"/>
        <v>1722</v>
      </c>
      <c r="V55" s="89">
        <f t="shared" si="48"/>
        <v>515</v>
      </c>
      <c r="W55" s="89">
        <f t="shared" si="49"/>
        <v>1803</v>
      </c>
      <c r="X55" s="89">
        <f t="shared" si="50"/>
        <v>539</v>
      </c>
      <c r="Y55" s="89">
        <f t="shared" si="51"/>
        <v>1885</v>
      </c>
      <c r="Z55" s="89">
        <f t="shared" si="52"/>
        <v>562</v>
      </c>
      <c r="AA55" s="89">
        <f t="shared" si="53"/>
        <v>1966</v>
      </c>
      <c r="AB55" s="89"/>
      <c r="AC55" s="91"/>
    </row>
    <row r="56" spans="1:29" s="92" customFormat="1" ht="11.25">
      <c r="A56" s="88">
        <v>17</v>
      </c>
      <c r="B56" s="89">
        <f t="shared" si="28"/>
        <v>344</v>
      </c>
      <c r="C56" s="89">
        <f t="shared" si="29"/>
        <v>1205</v>
      </c>
      <c r="D56" s="89">
        <f t="shared" si="30"/>
        <v>359</v>
      </c>
      <c r="E56" s="89">
        <f t="shared" si="31"/>
        <v>1259</v>
      </c>
      <c r="F56" s="89">
        <f t="shared" si="32"/>
        <v>376</v>
      </c>
      <c r="G56" s="89">
        <f t="shared" si="33"/>
        <v>1314</v>
      </c>
      <c r="H56" s="89">
        <f t="shared" si="34"/>
        <v>395</v>
      </c>
      <c r="I56" s="89">
        <f t="shared" si="35"/>
        <v>1382</v>
      </c>
      <c r="J56" s="89">
        <f t="shared" si="36"/>
        <v>414</v>
      </c>
      <c r="K56" s="89">
        <f t="shared" si="37"/>
        <v>1450</v>
      </c>
      <c r="L56" s="89">
        <f t="shared" si="38"/>
        <v>434</v>
      </c>
      <c r="M56" s="89">
        <f t="shared" si="39"/>
        <v>1519</v>
      </c>
      <c r="N56" s="89">
        <f t="shared" si="40"/>
        <v>453</v>
      </c>
      <c r="O56" s="89">
        <f t="shared" si="41"/>
        <v>1587</v>
      </c>
      <c r="P56" s="89">
        <f t="shared" si="42"/>
        <v>473</v>
      </c>
      <c r="Q56" s="89">
        <f t="shared" si="43"/>
        <v>1656</v>
      </c>
      <c r="R56" s="89">
        <f t="shared" si="44"/>
        <v>498</v>
      </c>
      <c r="S56" s="89">
        <f t="shared" si="45"/>
        <v>1743</v>
      </c>
      <c r="T56" s="89">
        <f t="shared" si="46"/>
        <v>522</v>
      </c>
      <c r="U56" s="89">
        <f t="shared" si="47"/>
        <v>1829</v>
      </c>
      <c r="V56" s="89">
        <f t="shared" si="48"/>
        <v>548</v>
      </c>
      <c r="W56" s="89">
        <f t="shared" si="49"/>
        <v>1916</v>
      </c>
      <c r="X56" s="89">
        <f t="shared" si="50"/>
        <v>572</v>
      </c>
      <c r="Y56" s="89">
        <f t="shared" si="51"/>
        <v>2002</v>
      </c>
      <c r="Z56" s="89">
        <f t="shared" si="52"/>
        <v>597</v>
      </c>
      <c r="AA56" s="89">
        <f t="shared" si="53"/>
        <v>2090</v>
      </c>
      <c r="AB56" s="89"/>
      <c r="AC56" s="91"/>
    </row>
    <row r="57" spans="1:29" s="92" customFormat="1" ht="11.25">
      <c r="A57" s="88">
        <v>18</v>
      </c>
      <c r="B57" s="89">
        <f t="shared" si="28"/>
        <v>365</v>
      </c>
      <c r="C57" s="89">
        <f t="shared" si="29"/>
        <v>1275</v>
      </c>
      <c r="D57" s="89">
        <f t="shared" si="30"/>
        <v>381</v>
      </c>
      <c r="E57" s="89">
        <f t="shared" si="31"/>
        <v>1333</v>
      </c>
      <c r="F57" s="89">
        <f t="shared" si="32"/>
        <v>398</v>
      </c>
      <c r="G57" s="89">
        <f t="shared" si="33"/>
        <v>1391</v>
      </c>
      <c r="H57" s="89">
        <f t="shared" si="34"/>
        <v>418</v>
      </c>
      <c r="I57" s="89">
        <f t="shared" si="35"/>
        <v>1463</v>
      </c>
      <c r="J57" s="89">
        <f t="shared" si="36"/>
        <v>439</v>
      </c>
      <c r="K57" s="89">
        <f t="shared" si="37"/>
        <v>1536</v>
      </c>
      <c r="L57" s="89">
        <f t="shared" si="38"/>
        <v>460</v>
      </c>
      <c r="M57" s="89">
        <f t="shared" si="39"/>
        <v>1609</v>
      </c>
      <c r="N57" s="89">
        <f t="shared" si="40"/>
        <v>480</v>
      </c>
      <c r="O57" s="89">
        <f t="shared" si="41"/>
        <v>1681</v>
      </c>
      <c r="P57" s="89">
        <f t="shared" si="42"/>
        <v>501</v>
      </c>
      <c r="Q57" s="89">
        <f t="shared" si="43"/>
        <v>1753</v>
      </c>
      <c r="R57" s="89">
        <f t="shared" si="44"/>
        <v>527</v>
      </c>
      <c r="S57" s="89">
        <f t="shared" si="45"/>
        <v>1845</v>
      </c>
      <c r="T57" s="89">
        <f t="shared" si="46"/>
        <v>553</v>
      </c>
      <c r="U57" s="89">
        <f t="shared" si="47"/>
        <v>1936</v>
      </c>
      <c r="V57" s="89">
        <f t="shared" si="48"/>
        <v>579</v>
      </c>
      <c r="W57" s="89">
        <f t="shared" si="49"/>
        <v>2028</v>
      </c>
      <c r="X57" s="89">
        <f t="shared" si="50"/>
        <v>606</v>
      </c>
      <c r="Y57" s="89">
        <f t="shared" si="51"/>
        <v>2120</v>
      </c>
      <c r="Z57" s="89">
        <f t="shared" si="52"/>
        <v>632</v>
      </c>
      <c r="AA57" s="89">
        <f t="shared" si="53"/>
        <v>2212</v>
      </c>
      <c r="AB57" s="89"/>
      <c r="AC57" s="91"/>
    </row>
    <row r="58" spans="1:29" s="92" customFormat="1" ht="11.25">
      <c r="A58" s="88">
        <v>19</v>
      </c>
      <c r="B58" s="89">
        <f t="shared" si="28"/>
        <v>384</v>
      </c>
      <c r="C58" s="89">
        <f t="shared" si="29"/>
        <v>1346</v>
      </c>
      <c r="D58" s="89">
        <f t="shared" si="30"/>
        <v>402</v>
      </c>
      <c r="E58" s="89">
        <f t="shared" si="31"/>
        <v>1407</v>
      </c>
      <c r="F58" s="89">
        <f t="shared" si="32"/>
        <v>419</v>
      </c>
      <c r="G58" s="89">
        <f t="shared" si="33"/>
        <v>1469</v>
      </c>
      <c r="H58" s="89">
        <f t="shared" si="34"/>
        <v>441</v>
      </c>
      <c r="I58" s="89">
        <f t="shared" si="35"/>
        <v>1544</v>
      </c>
      <c r="J58" s="89">
        <f t="shared" si="36"/>
        <v>463</v>
      </c>
      <c r="K58" s="89">
        <f t="shared" si="37"/>
        <v>1621</v>
      </c>
      <c r="L58" s="89">
        <f t="shared" si="38"/>
        <v>485</v>
      </c>
      <c r="M58" s="89">
        <f t="shared" si="39"/>
        <v>1698</v>
      </c>
      <c r="N58" s="89">
        <f t="shared" si="40"/>
        <v>507</v>
      </c>
      <c r="O58" s="89">
        <f t="shared" si="41"/>
        <v>1774</v>
      </c>
      <c r="P58" s="89">
        <f t="shared" si="42"/>
        <v>529</v>
      </c>
      <c r="Q58" s="89">
        <f t="shared" si="43"/>
        <v>1851</v>
      </c>
      <c r="R58" s="89">
        <f t="shared" si="44"/>
        <v>556</v>
      </c>
      <c r="S58" s="89">
        <f t="shared" si="45"/>
        <v>1947</v>
      </c>
      <c r="T58" s="89">
        <f t="shared" si="46"/>
        <v>584</v>
      </c>
      <c r="U58" s="89">
        <f t="shared" si="47"/>
        <v>2045</v>
      </c>
      <c r="V58" s="89">
        <f t="shared" si="48"/>
        <v>612</v>
      </c>
      <c r="W58" s="89">
        <f t="shared" si="49"/>
        <v>2141</v>
      </c>
      <c r="X58" s="89">
        <f t="shared" si="50"/>
        <v>640</v>
      </c>
      <c r="Y58" s="89">
        <f t="shared" si="51"/>
        <v>2239</v>
      </c>
      <c r="Z58" s="89">
        <f t="shared" si="52"/>
        <v>667</v>
      </c>
      <c r="AA58" s="89">
        <f t="shared" si="53"/>
        <v>2335</v>
      </c>
      <c r="AB58" s="89"/>
      <c r="AC58" s="91"/>
    </row>
    <row r="59" spans="1:29" s="92" customFormat="1" ht="11.25">
      <c r="A59" s="88">
        <v>20</v>
      </c>
      <c r="B59" s="89">
        <f t="shared" si="28"/>
        <v>405</v>
      </c>
      <c r="C59" s="89">
        <f t="shared" si="29"/>
        <v>1417</v>
      </c>
      <c r="D59" s="89">
        <f t="shared" si="30"/>
        <v>423</v>
      </c>
      <c r="E59" s="89">
        <f t="shared" si="31"/>
        <v>1481</v>
      </c>
      <c r="F59" s="89">
        <f t="shared" si="32"/>
        <v>441</v>
      </c>
      <c r="G59" s="89">
        <f t="shared" si="33"/>
        <v>1545</v>
      </c>
      <c r="H59" s="89">
        <f t="shared" si="34"/>
        <v>464</v>
      </c>
      <c r="I59" s="89">
        <f t="shared" si="35"/>
        <v>1626</v>
      </c>
      <c r="J59" s="89">
        <f t="shared" si="36"/>
        <v>487</v>
      </c>
      <c r="K59" s="89">
        <f t="shared" si="37"/>
        <v>1706</v>
      </c>
      <c r="L59" s="89">
        <f t="shared" si="38"/>
        <v>510</v>
      </c>
      <c r="M59" s="89">
        <f t="shared" si="39"/>
        <v>1787</v>
      </c>
      <c r="N59" s="89">
        <f t="shared" si="40"/>
        <v>533</v>
      </c>
      <c r="O59" s="89">
        <f t="shared" si="41"/>
        <v>1867</v>
      </c>
      <c r="P59" s="89">
        <f t="shared" si="42"/>
        <v>556</v>
      </c>
      <c r="Q59" s="89">
        <f t="shared" si="43"/>
        <v>1948</v>
      </c>
      <c r="R59" s="89">
        <f t="shared" si="44"/>
        <v>586</v>
      </c>
      <c r="S59" s="89">
        <f t="shared" si="45"/>
        <v>2050</v>
      </c>
      <c r="T59" s="89">
        <f t="shared" si="46"/>
        <v>614</v>
      </c>
      <c r="U59" s="89">
        <f t="shared" si="47"/>
        <v>2152</v>
      </c>
      <c r="V59" s="89">
        <f t="shared" si="48"/>
        <v>644</v>
      </c>
      <c r="W59" s="89">
        <f t="shared" si="49"/>
        <v>2254</v>
      </c>
      <c r="X59" s="89">
        <f t="shared" si="50"/>
        <v>674</v>
      </c>
      <c r="Y59" s="89">
        <f t="shared" si="51"/>
        <v>2356</v>
      </c>
      <c r="Z59" s="89">
        <f t="shared" si="52"/>
        <v>702</v>
      </c>
      <c r="AA59" s="89">
        <f t="shared" si="53"/>
        <v>2458</v>
      </c>
      <c r="AB59" s="89"/>
      <c r="AC59" s="91"/>
    </row>
    <row r="60" spans="1:29" s="92" customFormat="1" ht="11.25">
      <c r="A60" s="88">
        <v>21</v>
      </c>
      <c r="B60" s="89">
        <f t="shared" si="28"/>
        <v>425</v>
      </c>
      <c r="C60" s="89">
        <f t="shared" si="29"/>
        <v>1487</v>
      </c>
      <c r="D60" s="89">
        <f t="shared" si="30"/>
        <v>445</v>
      </c>
      <c r="E60" s="89">
        <f t="shared" si="31"/>
        <v>1555</v>
      </c>
      <c r="F60" s="89">
        <f t="shared" si="32"/>
        <v>463</v>
      </c>
      <c r="G60" s="89">
        <f t="shared" si="33"/>
        <v>1623</v>
      </c>
      <c r="H60" s="89">
        <f t="shared" si="34"/>
        <v>487</v>
      </c>
      <c r="I60" s="89">
        <f t="shared" si="35"/>
        <v>1707</v>
      </c>
      <c r="J60" s="89">
        <f t="shared" si="36"/>
        <v>512</v>
      </c>
      <c r="K60" s="89">
        <f t="shared" si="37"/>
        <v>1792</v>
      </c>
      <c r="L60" s="89">
        <f t="shared" si="38"/>
        <v>537</v>
      </c>
      <c r="M60" s="89">
        <f t="shared" si="39"/>
        <v>1876</v>
      </c>
      <c r="N60" s="89">
        <f t="shared" si="40"/>
        <v>561</v>
      </c>
      <c r="O60" s="89">
        <f t="shared" si="41"/>
        <v>1961</v>
      </c>
      <c r="P60" s="89">
        <f t="shared" si="42"/>
        <v>585</v>
      </c>
      <c r="Q60" s="89">
        <f t="shared" si="43"/>
        <v>2046</v>
      </c>
      <c r="R60" s="89">
        <f t="shared" si="44"/>
        <v>615</v>
      </c>
      <c r="S60" s="89">
        <f t="shared" si="45"/>
        <v>2152</v>
      </c>
      <c r="T60" s="89">
        <f t="shared" si="46"/>
        <v>645</v>
      </c>
      <c r="U60" s="89">
        <f t="shared" si="47"/>
        <v>2259</v>
      </c>
      <c r="V60" s="89">
        <f t="shared" si="48"/>
        <v>676</v>
      </c>
      <c r="W60" s="89">
        <f t="shared" si="49"/>
        <v>2367</v>
      </c>
      <c r="X60" s="89">
        <f t="shared" si="50"/>
        <v>706</v>
      </c>
      <c r="Y60" s="89">
        <f t="shared" si="51"/>
        <v>2474</v>
      </c>
      <c r="Z60" s="89">
        <f t="shared" si="52"/>
        <v>737</v>
      </c>
      <c r="AA60" s="89">
        <f t="shared" si="53"/>
        <v>2580</v>
      </c>
      <c r="AB60" s="89"/>
      <c r="AC60" s="91"/>
    </row>
    <row r="61" spans="1:29" s="92" customFormat="1" ht="11.25">
      <c r="A61" s="88">
        <v>22</v>
      </c>
      <c r="B61" s="89">
        <f t="shared" si="28"/>
        <v>446</v>
      </c>
      <c r="C61" s="89">
        <f t="shared" si="29"/>
        <v>1559</v>
      </c>
      <c r="D61" s="89">
        <f t="shared" si="30"/>
        <v>465</v>
      </c>
      <c r="E61" s="89">
        <f t="shared" si="31"/>
        <v>1630</v>
      </c>
      <c r="F61" s="89">
        <f t="shared" si="32"/>
        <v>486</v>
      </c>
      <c r="G61" s="89">
        <f t="shared" si="33"/>
        <v>1700</v>
      </c>
      <c r="H61" s="89">
        <f t="shared" si="34"/>
        <v>511</v>
      </c>
      <c r="I61" s="89">
        <f t="shared" si="35"/>
        <v>1789</v>
      </c>
      <c r="J61" s="89">
        <f t="shared" si="36"/>
        <v>537</v>
      </c>
      <c r="K61" s="89">
        <f t="shared" si="37"/>
        <v>1877</v>
      </c>
      <c r="L61" s="89">
        <f t="shared" si="38"/>
        <v>562</v>
      </c>
      <c r="M61" s="89">
        <f t="shared" si="39"/>
        <v>1966</v>
      </c>
      <c r="N61" s="89">
        <f t="shared" si="40"/>
        <v>587</v>
      </c>
      <c r="O61" s="89">
        <f t="shared" si="41"/>
        <v>2055</v>
      </c>
      <c r="P61" s="89">
        <f t="shared" si="42"/>
        <v>612</v>
      </c>
      <c r="Q61" s="89">
        <f t="shared" si="43"/>
        <v>2143</v>
      </c>
      <c r="R61" s="89">
        <f t="shared" si="44"/>
        <v>644</v>
      </c>
      <c r="S61" s="89">
        <f t="shared" si="45"/>
        <v>2255</v>
      </c>
      <c r="T61" s="89">
        <f t="shared" si="46"/>
        <v>677</v>
      </c>
      <c r="U61" s="89">
        <f t="shared" si="47"/>
        <v>2367</v>
      </c>
      <c r="V61" s="89">
        <f t="shared" si="48"/>
        <v>709</v>
      </c>
      <c r="W61" s="89">
        <f t="shared" si="49"/>
        <v>2480</v>
      </c>
      <c r="X61" s="89">
        <f t="shared" si="50"/>
        <v>740</v>
      </c>
      <c r="Y61" s="89">
        <f t="shared" si="51"/>
        <v>2591</v>
      </c>
      <c r="Z61" s="89">
        <f t="shared" si="52"/>
        <v>772</v>
      </c>
      <c r="AA61" s="89">
        <f t="shared" si="53"/>
        <v>2704</v>
      </c>
      <c r="AB61" s="89"/>
      <c r="AC61" s="91"/>
    </row>
    <row r="62" spans="1:29" s="92" customFormat="1" ht="11.25">
      <c r="A62" s="88">
        <v>23</v>
      </c>
      <c r="B62" s="89">
        <f t="shared" si="28"/>
        <v>465</v>
      </c>
      <c r="C62" s="89">
        <f t="shared" si="29"/>
        <v>1630</v>
      </c>
      <c r="D62" s="89">
        <f t="shared" si="30"/>
        <v>486</v>
      </c>
      <c r="E62" s="89">
        <f t="shared" si="31"/>
        <v>1703</v>
      </c>
      <c r="F62" s="89">
        <f t="shared" si="32"/>
        <v>508</v>
      </c>
      <c r="G62" s="89">
        <f t="shared" si="33"/>
        <v>1778</v>
      </c>
      <c r="H62" s="89">
        <f t="shared" si="34"/>
        <v>534</v>
      </c>
      <c r="I62" s="89">
        <f t="shared" si="35"/>
        <v>1870</v>
      </c>
      <c r="J62" s="89">
        <f t="shared" si="36"/>
        <v>561</v>
      </c>
      <c r="K62" s="89">
        <f t="shared" si="37"/>
        <v>1963</v>
      </c>
      <c r="L62" s="89">
        <f t="shared" si="38"/>
        <v>587</v>
      </c>
      <c r="M62" s="89">
        <f t="shared" si="39"/>
        <v>2055</v>
      </c>
      <c r="N62" s="89">
        <f t="shared" si="40"/>
        <v>613</v>
      </c>
      <c r="O62" s="89">
        <f t="shared" si="41"/>
        <v>2148</v>
      </c>
      <c r="P62" s="89">
        <f t="shared" si="42"/>
        <v>640</v>
      </c>
      <c r="Q62" s="89">
        <f t="shared" si="43"/>
        <v>2241</v>
      </c>
      <c r="R62" s="89">
        <f t="shared" si="44"/>
        <v>674</v>
      </c>
      <c r="S62" s="89">
        <f t="shared" si="45"/>
        <v>2358</v>
      </c>
      <c r="T62" s="89">
        <f t="shared" si="46"/>
        <v>707</v>
      </c>
      <c r="U62" s="89">
        <f t="shared" si="47"/>
        <v>2475</v>
      </c>
      <c r="V62" s="89">
        <f t="shared" si="48"/>
        <v>740</v>
      </c>
      <c r="W62" s="89">
        <f t="shared" si="49"/>
        <v>2592</v>
      </c>
      <c r="X62" s="89">
        <f t="shared" si="50"/>
        <v>774</v>
      </c>
      <c r="Y62" s="89">
        <f t="shared" si="51"/>
        <v>2710</v>
      </c>
      <c r="Z62" s="89">
        <f t="shared" si="52"/>
        <v>807</v>
      </c>
      <c r="AA62" s="89">
        <f t="shared" si="53"/>
        <v>2827</v>
      </c>
      <c r="AB62" s="89"/>
      <c r="AC62" s="91"/>
    </row>
    <row r="63" spans="1:29" s="92" customFormat="1" ht="11.25">
      <c r="A63" s="88">
        <v>24</v>
      </c>
      <c r="B63" s="89">
        <f t="shared" si="28"/>
        <v>486</v>
      </c>
      <c r="C63" s="89">
        <f t="shared" si="29"/>
        <v>1700</v>
      </c>
      <c r="D63" s="89">
        <f t="shared" si="30"/>
        <v>508</v>
      </c>
      <c r="E63" s="89">
        <f t="shared" si="31"/>
        <v>1778</v>
      </c>
      <c r="F63" s="89">
        <f t="shared" si="32"/>
        <v>530</v>
      </c>
      <c r="G63" s="89">
        <f t="shared" si="33"/>
        <v>1854</v>
      </c>
      <c r="H63" s="89">
        <f t="shared" si="34"/>
        <v>557</v>
      </c>
      <c r="I63" s="89">
        <f t="shared" si="35"/>
        <v>1952</v>
      </c>
      <c r="J63" s="89">
        <f t="shared" si="36"/>
        <v>585</v>
      </c>
      <c r="K63" s="89">
        <f t="shared" si="37"/>
        <v>2048</v>
      </c>
      <c r="L63" s="89">
        <f t="shared" si="38"/>
        <v>612</v>
      </c>
      <c r="M63" s="89">
        <f t="shared" si="39"/>
        <v>2144</v>
      </c>
      <c r="N63" s="89">
        <f t="shared" si="40"/>
        <v>641</v>
      </c>
      <c r="O63" s="89">
        <f t="shared" si="41"/>
        <v>2241</v>
      </c>
      <c r="P63" s="89">
        <f t="shared" si="42"/>
        <v>668</v>
      </c>
      <c r="Q63" s="89">
        <f t="shared" si="43"/>
        <v>2337</v>
      </c>
      <c r="R63" s="89">
        <f t="shared" si="44"/>
        <v>703</v>
      </c>
      <c r="S63" s="89">
        <f t="shared" si="45"/>
        <v>2460</v>
      </c>
      <c r="T63" s="89">
        <f t="shared" si="46"/>
        <v>738</v>
      </c>
      <c r="U63" s="89">
        <f t="shared" si="47"/>
        <v>2583</v>
      </c>
      <c r="V63" s="89">
        <f t="shared" si="48"/>
        <v>773</v>
      </c>
      <c r="W63" s="89">
        <f t="shared" si="49"/>
        <v>2705</v>
      </c>
      <c r="X63" s="89">
        <f t="shared" si="50"/>
        <v>808</v>
      </c>
      <c r="Y63" s="89">
        <f t="shared" si="51"/>
        <v>2827</v>
      </c>
      <c r="Z63" s="89">
        <f t="shared" si="52"/>
        <v>842</v>
      </c>
      <c r="AA63" s="89">
        <f t="shared" si="53"/>
        <v>2949</v>
      </c>
      <c r="AB63" s="89"/>
      <c r="AC63" s="91"/>
    </row>
    <row r="64" spans="1:29" s="92" customFormat="1" ht="11.25">
      <c r="A64" s="88">
        <v>25</v>
      </c>
      <c r="B64" s="89">
        <f t="shared" si="28"/>
        <v>506</v>
      </c>
      <c r="C64" s="89">
        <f t="shared" si="29"/>
        <v>1771</v>
      </c>
      <c r="D64" s="89">
        <f t="shared" si="30"/>
        <v>529</v>
      </c>
      <c r="E64" s="89">
        <f t="shared" si="31"/>
        <v>1852</v>
      </c>
      <c r="F64" s="89">
        <f t="shared" si="32"/>
        <v>552</v>
      </c>
      <c r="G64" s="89">
        <f t="shared" si="33"/>
        <v>1932</v>
      </c>
      <c r="H64" s="89">
        <f t="shared" si="34"/>
        <v>581</v>
      </c>
      <c r="I64" s="89">
        <f t="shared" si="35"/>
        <v>2033</v>
      </c>
      <c r="J64" s="89">
        <f t="shared" si="36"/>
        <v>610</v>
      </c>
      <c r="K64" s="89">
        <f t="shared" si="37"/>
        <v>2134</v>
      </c>
      <c r="L64" s="89">
        <f t="shared" si="38"/>
        <v>639</v>
      </c>
      <c r="M64" s="89">
        <f t="shared" si="39"/>
        <v>2234</v>
      </c>
      <c r="N64" s="89">
        <f t="shared" si="40"/>
        <v>667</v>
      </c>
      <c r="O64" s="89">
        <f t="shared" si="41"/>
        <v>2335</v>
      </c>
      <c r="P64" s="89">
        <f t="shared" si="42"/>
        <v>696</v>
      </c>
      <c r="Q64" s="89">
        <f t="shared" si="43"/>
        <v>2435</v>
      </c>
      <c r="R64" s="89">
        <f t="shared" si="44"/>
        <v>733</v>
      </c>
      <c r="S64" s="89">
        <f t="shared" si="45"/>
        <v>2563</v>
      </c>
      <c r="T64" s="89">
        <f t="shared" si="46"/>
        <v>769</v>
      </c>
      <c r="U64" s="89">
        <f t="shared" si="47"/>
        <v>2690</v>
      </c>
      <c r="V64" s="89">
        <f t="shared" si="48"/>
        <v>805</v>
      </c>
      <c r="W64" s="89">
        <f t="shared" si="49"/>
        <v>2818</v>
      </c>
      <c r="X64" s="89">
        <f t="shared" si="50"/>
        <v>841</v>
      </c>
      <c r="Y64" s="89">
        <f t="shared" si="51"/>
        <v>2945</v>
      </c>
      <c r="Z64" s="89">
        <f t="shared" si="52"/>
        <v>878</v>
      </c>
      <c r="AA64" s="89">
        <f t="shared" si="53"/>
        <v>3072</v>
      </c>
      <c r="AB64" s="89"/>
      <c r="AC64" s="91"/>
    </row>
    <row r="65" spans="1:29" s="92" customFormat="1" ht="11.25">
      <c r="A65" s="88">
        <v>26</v>
      </c>
      <c r="B65" s="89">
        <f t="shared" si="28"/>
        <v>526</v>
      </c>
      <c r="C65" s="89">
        <f t="shared" si="29"/>
        <v>1842</v>
      </c>
      <c r="D65" s="89">
        <f t="shared" si="30"/>
        <v>550</v>
      </c>
      <c r="E65" s="89">
        <f t="shared" si="31"/>
        <v>1925</v>
      </c>
      <c r="F65" s="89">
        <f t="shared" si="32"/>
        <v>574</v>
      </c>
      <c r="G65" s="89">
        <f t="shared" si="33"/>
        <v>2010</v>
      </c>
      <c r="H65" s="89">
        <f t="shared" si="34"/>
        <v>604</v>
      </c>
      <c r="I65" s="89">
        <f t="shared" si="35"/>
        <v>2114</v>
      </c>
      <c r="J65" s="89">
        <f t="shared" si="36"/>
        <v>634</v>
      </c>
      <c r="K65" s="89">
        <f t="shared" si="37"/>
        <v>2219</v>
      </c>
      <c r="L65" s="89">
        <f t="shared" si="38"/>
        <v>664</v>
      </c>
      <c r="M65" s="89">
        <f t="shared" si="39"/>
        <v>2323</v>
      </c>
      <c r="N65" s="89">
        <f t="shared" si="40"/>
        <v>693</v>
      </c>
      <c r="O65" s="89">
        <f t="shared" si="41"/>
        <v>2428</v>
      </c>
      <c r="P65" s="89">
        <f t="shared" si="42"/>
        <v>724</v>
      </c>
      <c r="Q65" s="89">
        <f t="shared" si="43"/>
        <v>2532</v>
      </c>
      <c r="R65" s="89">
        <f t="shared" si="44"/>
        <v>761</v>
      </c>
      <c r="S65" s="89">
        <f t="shared" si="45"/>
        <v>2665</v>
      </c>
      <c r="T65" s="89">
        <f t="shared" si="46"/>
        <v>800</v>
      </c>
      <c r="U65" s="89">
        <f t="shared" si="47"/>
        <v>2797</v>
      </c>
      <c r="V65" s="89">
        <f t="shared" si="48"/>
        <v>837</v>
      </c>
      <c r="W65" s="89">
        <f t="shared" si="49"/>
        <v>2930</v>
      </c>
      <c r="X65" s="89">
        <f t="shared" si="50"/>
        <v>875</v>
      </c>
      <c r="Y65" s="89">
        <f t="shared" si="51"/>
        <v>3062</v>
      </c>
      <c r="Z65" s="89">
        <f t="shared" si="52"/>
        <v>913</v>
      </c>
      <c r="AA65" s="89">
        <f t="shared" si="53"/>
        <v>3195</v>
      </c>
      <c r="AB65" s="89"/>
      <c r="AC65" s="91"/>
    </row>
    <row r="66" spans="1:29" s="92" customFormat="1" ht="11.25">
      <c r="A66" s="88">
        <v>27</v>
      </c>
      <c r="B66" s="89">
        <f t="shared" si="28"/>
        <v>547</v>
      </c>
      <c r="C66" s="89">
        <f t="shared" si="29"/>
        <v>1912</v>
      </c>
      <c r="D66" s="89">
        <f t="shared" si="30"/>
        <v>572</v>
      </c>
      <c r="E66" s="89">
        <f t="shared" si="31"/>
        <v>2000</v>
      </c>
      <c r="F66" s="89">
        <f t="shared" si="32"/>
        <v>596</v>
      </c>
      <c r="G66" s="89">
        <f t="shared" si="33"/>
        <v>2086</v>
      </c>
      <c r="H66" s="89">
        <f t="shared" si="34"/>
        <v>628</v>
      </c>
      <c r="I66" s="89">
        <f t="shared" si="35"/>
        <v>2195</v>
      </c>
      <c r="J66" s="89">
        <f t="shared" si="36"/>
        <v>658</v>
      </c>
      <c r="K66" s="89">
        <f t="shared" si="37"/>
        <v>2304</v>
      </c>
      <c r="L66" s="89">
        <f t="shared" si="38"/>
        <v>689</v>
      </c>
      <c r="M66" s="89">
        <f t="shared" si="39"/>
        <v>2413</v>
      </c>
      <c r="N66" s="89">
        <f t="shared" si="40"/>
        <v>721</v>
      </c>
      <c r="O66" s="89">
        <f t="shared" si="41"/>
        <v>2521</v>
      </c>
      <c r="P66" s="89">
        <f t="shared" si="42"/>
        <v>751</v>
      </c>
      <c r="Q66" s="89">
        <f t="shared" si="43"/>
        <v>2630</v>
      </c>
      <c r="R66" s="89">
        <f t="shared" si="44"/>
        <v>791</v>
      </c>
      <c r="S66" s="89">
        <f t="shared" si="45"/>
        <v>2768</v>
      </c>
      <c r="T66" s="89">
        <f t="shared" si="46"/>
        <v>830</v>
      </c>
      <c r="U66" s="89">
        <f t="shared" si="47"/>
        <v>2906</v>
      </c>
      <c r="V66" s="89">
        <f t="shared" si="48"/>
        <v>870</v>
      </c>
      <c r="W66" s="89">
        <f t="shared" si="49"/>
        <v>3043</v>
      </c>
      <c r="X66" s="89">
        <f t="shared" si="50"/>
        <v>909</v>
      </c>
      <c r="Y66" s="89">
        <f t="shared" si="51"/>
        <v>3181</v>
      </c>
      <c r="Z66" s="89">
        <f t="shared" si="52"/>
        <v>948</v>
      </c>
      <c r="AA66" s="89">
        <f t="shared" si="53"/>
        <v>3319</v>
      </c>
      <c r="AB66" s="89"/>
      <c r="AC66" s="91"/>
    </row>
    <row r="67" spans="1:29" s="92" customFormat="1" ht="11.25">
      <c r="A67" s="88">
        <v>28</v>
      </c>
      <c r="B67" s="89">
        <f t="shared" si="28"/>
        <v>566</v>
      </c>
      <c r="C67" s="89">
        <f t="shared" si="29"/>
        <v>1983</v>
      </c>
      <c r="D67" s="89">
        <f t="shared" si="30"/>
        <v>593</v>
      </c>
      <c r="E67" s="89">
        <f t="shared" si="31"/>
        <v>2073</v>
      </c>
      <c r="F67" s="89">
        <f t="shared" si="32"/>
        <v>618</v>
      </c>
      <c r="G67" s="89">
        <f t="shared" si="33"/>
        <v>2164</v>
      </c>
      <c r="H67" s="89">
        <f t="shared" si="34"/>
        <v>651</v>
      </c>
      <c r="I67" s="89">
        <f t="shared" si="35"/>
        <v>2277</v>
      </c>
      <c r="J67" s="89">
        <f t="shared" si="36"/>
        <v>682</v>
      </c>
      <c r="K67" s="89">
        <f t="shared" si="37"/>
        <v>2389</v>
      </c>
      <c r="L67" s="89">
        <f t="shared" si="38"/>
        <v>715</v>
      </c>
      <c r="M67" s="89">
        <f t="shared" si="39"/>
        <v>2502</v>
      </c>
      <c r="N67" s="89">
        <f t="shared" si="40"/>
        <v>747</v>
      </c>
      <c r="O67" s="89">
        <f t="shared" si="41"/>
        <v>2614</v>
      </c>
      <c r="P67" s="89">
        <f t="shared" si="42"/>
        <v>779</v>
      </c>
      <c r="Q67" s="89">
        <f t="shared" si="43"/>
        <v>2727</v>
      </c>
      <c r="R67" s="89">
        <f t="shared" si="44"/>
        <v>820</v>
      </c>
      <c r="S67" s="89">
        <f t="shared" si="45"/>
        <v>2871</v>
      </c>
      <c r="T67" s="89">
        <f t="shared" si="46"/>
        <v>861</v>
      </c>
      <c r="U67" s="89">
        <f t="shared" si="47"/>
        <v>3013</v>
      </c>
      <c r="V67" s="89">
        <f t="shared" si="48"/>
        <v>901</v>
      </c>
      <c r="W67" s="89">
        <f t="shared" si="49"/>
        <v>3155</v>
      </c>
      <c r="X67" s="89">
        <f t="shared" si="50"/>
        <v>942</v>
      </c>
      <c r="Y67" s="89">
        <f t="shared" si="51"/>
        <v>3299</v>
      </c>
      <c r="Z67" s="89">
        <f t="shared" si="52"/>
        <v>983</v>
      </c>
      <c r="AA67" s="89">
        <f t="shared" si="53"/>
        <v>3441</v>
      </c>
      <c r="AB67" s="89"/>
      <c r="AC67" s="91"/>
    </row>
    <row r="68" spans="1:29" s="92" customFormat="1" ht="11.25">
      <c r="A68" s="88">
        <v>29</v>
      </c>
      <c r="B68" s="89">
        <f t="shared" si="28"/>
        <v>587</v>
      </c>
      <c r="C68" s="89">
        <f t="shared" si="29"/>
        <v>2055</v>
      </c>
      <c r="D68" s="89">
        <f t="shared" si="30"/>
        <v>613</v>
      </c>
      <c r="E68" s="89">
        <f t="shared" si="31"/>
        <v>2148</v>
      </c>
      <c r="F68" s="89">
        <f t="shared" si="32"/>
        <v>641</v>
      </c>
      <c r="G68" s="89">
        <f t="shared" si="33"/>
        <v>2241</v>
      </c>
      <c r="H68" s="89">
        <f t="shared" si="34"/>
        <v>674</v>
      </c>
      <c r="I68" s="89">
        <f t="shared" si="35"/>
        <v>2358</v>
      </c>
      <c r="J68" s="89">
        <f t="shared" si="36"/>
        <v>707</v>
      </c>
      <c r="K68" s="89">
        <f t="shared" si="37"/>
        <v>2474</v>
      </c>
      <c r="L68" s="89">
        <f t="shared" si="38"/>
        <v>740</v>
      </c>
      <c r="M68" s="89">
        <f t="shared" si="39"/>
        <v>2591</v>
      </c>
      <c r="N68" s="89">
        <f t="shared" si="40"/>
        <v>773</v>
      </c>
      <c r="O68" s="89">
        <f t="shared" si="41"/>
        <v>2708</v>
      </c>
      <c r="P68" s="89">
        <f t="shared" si="42"/>
        <v>807</v>
      </c>
      <c r="Q68" s="89">
        <f t="shared" si="43"/>
        <v>2825</v>
      </c>
      <c r="R68" s="89">
        <f t="shared" si="44"/>
        <v>849</v>
      </c>
      <c r="S68" s="89">
        <f t="shared" si="45"/>
        <v>2972</v>
      </c>
      <c r="T68" s="89">
        <f t="shared" si="46"/>
        <v>892</v>
      </c>
      <c r="U68" s="89">
        <f t="shared" si="47"/>
        <v>3120</v>
      </c>
      <c r="V68" s="89">
        <f t="shared" si="48"/>
        <v>934</v>
      </c>
      <c r="W68" s="89">
        <f t="shared" si="49"/>
        <v>3268</v>
      </c>
      <c r="X68" s="89">
        <f t="shared" si="50"/>
        <v>976</v>
      </c>
      <c r="Y68" s="89">
        <f t="shared" si="51"/>
        <v>3416</v>
      </c>
      <c r="Z68" s="89">
        <f t="shared" si="52"/>
        <v>1019</v>
      </c>
      <c r="AA68" s="89">
        <f t="shared" si="53"/>
        <v>3564</v>
      </c>
      <c r="AB68" s="89"/>
      <c r="AC68" s="91"/>
    </row>
    <row r="69" spans="1:29" s="92" customFormat="1" ht="12" thickBot="1">
      <c r="A69" s="99">
        <v>30</v>
      </c>
      <c r="B69" s="89">
        <f t="shared" si="28"/>
        <v>607</v>
      </c>
      <c r="C69" s="89">
        <f t="shared" si="29"/>
        <v>2125</v>
      </c>
      <c r="D69" s="89">
        <f t="shared" si="30"/>
        <v>635</v>
      </c>
      <c r="E69" s="89">
        <f t="shared" si="31"/>
        <v>2222</v>
      </c>
      <c r="F69" s="89">
        <f t="shared" si="32"/>
        <v>663</v>
      </c>
      <c r="G69" s="89">
        <f t="shared" si="33"/>
        <v>2319</v>
      </c>
      <c r="H69" s="89">
        <f t="shared" si="34"/>
        <v>697</v>
      </c>
      <c r="I69" s="89">
        <f t="shared" si="35"/>
        <v>2439</v>
      </c>
      <c r="J69" s="89">
        <f t="shared" si="36"/>
        <v>732</v>
      </c>
      <c r="K69" s="89">
        <f t="shared" si="37"/>
        <v>2560</v>
      </c>
      <c r="L69" s="89">
        <f t="shared" si="38"/>
        <v>766</v>
      </c>
      <c r="M69" s="89">
        <f t="shared" si="39"/>
        <v>2681</v>
      </c>
      <c r="N69" s="89">
        <f t="shared" si="40"/>
        <v>801</v>
      </c>
      <c r="O69" s="89">
        <f t="shared" si="41"/>
        <v>2802</v>
      </c>
      <c r="P69" s="89">
        <f t="shared" si="42"/>
        <v>835</v>
      </c>
      <c r="Q69" s="89">
        <f t="shared" si="43"/>
        <v>2922</v>
      </c>
      <c r="R69" s="89">
        <f t="shared" si="44"/>
        <v>878</v>
      </c>
      <c r="S69" s="89">
        <f t="shared" si="45"/>
        <v>3075</v>
      </c>
      <c r="T69" s="89">
        <f t="shared" si="46"/>
        <v>922</v>
      </c>
      <c r="U69" s="89">
        <f t="shared" si="47"/>
        <v>3228</v>
      </c>
      <c r="V69" s="89">
        <f t="shared" si="48"/>
        <v>966</v>
      </c>
      <c r="W69" s="89">
        <f t="shared" si="49"/>
        <v>3381</v>
      </c>
      <c r="X69" s="89">
        <f t="shared" si="50"/>
        <v>1010</v>
      </c>
      <c r="Y69" s="89">
        <f t="shared" si="51"/>
        <v>3534</v>
      </c>
      <c r="Z69" s="95">
        <f t="shared" si="52"/>
        <v>1054</v>
      </c>
      <c r="AA69" s="95">
        <f t="shared" si="53"/>
        <v>3687</v>
      </c>
      <c r="AB69" s="95"/>
      <c r="AC69" s="91"/>
    </row>
    <row r="70" spans="1:29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C70" s="100"/>
    </row>
    <row r="71" spans="1:29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01" t="s">
        <v>947</v>
      </c>
      <c r="AC71" s="97"/>
    </row>
    <row r="72" spans="1:29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C72" s="101"/>
    </row>
    <row r="73" spans="1:29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</row>
    <row r="74" spans="1:29">
      <c r="A74" s="180"/>
      <c r="B74" s="180"/>
      <c r="C74" s="180"/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02"/>
      <c r="X74" s="102"/>
      <c r="Y74" s="102"/>
      <c r="Z74" s="102"/>
      <c r="AA74" s="97" t="s">
        <v>948</v>
      </c>
    </row>
  </sheetData>
  <mergeCells count="52">
    <mergeCell ref="V38:W38"/>
    <mergeCell ref="X38:Y38"/>
    <mergeCell ref="Z37:AA37"/>
    <mergeCell ref="J37:K37"/>
    <mergeCell ref="T37:U37"/>
    <mergeCell ref="V37:W37"/>
    <mergeCell ref="A71:AA71"/>
    <mergeCell ref="A74:V74"/>
    <mergeCell ref="AB37:AC37"/>
    <mergeCell ref="B38:C38"/>
    <mergeCell ref="D38:E38"/>
    <mergeCell ref="F38:G38"/>
    <mergeCell ref="H38:I38"/>
    <mergeCell ref="J38:K38"/>
    <mergeCell ref="L38:M38"/>
    <mergeCell ref="N38:O38"/>
    <mergeCell ref="L37:M37"/>
    <mergeCell ref="N37:O37"/>
    <mergeCell ref="P37:Q37"/>
    <mergeCell ref="R37:S37"/>
    <mergeCell ref="Z38:AA38"/>
    <mergeCell ref="A37:A39"/>
    <mergeCell ref="AB38:AC38"/>
    <mergeCell ref="H37:I37"/>
    <mergeCell ref="X37:Y37"/>
    <mergeCell ref="A36:AA36"/>
    <mergeCell ref="H4:I4"/>
    <mergeCell ref="J4:K4"/>
    <mergeCell ref="L4:M4"/>
    <mergeCell ref="N4:O4"/>
    <mergeCell ref="P4:Q4"/>
    <mergeCell ref="R4:S4"/>
    <mergeCell ref="B37:C37"/>
    <mergeCell ref="D37:E37"/>
    <mergeCell ref="F37:G37"/>
    <mergeCell ref="P38:Q38"/>
    <mergeCell ref="R38:S38"/>
    <mergeCell ref="T38:U38"/>
    <mergeCell ref="A1:AC1"/>
    <mergeCell ref="A2:AC2"/>
    <mergeCell ref="A3:A5"/>
    <mergeCell ref="Z3:AA3"/>
    <mergeCell ref="AB3:AC3"/>
    <mergeCell ref="B4:C4"/>
    <mergeCell ref="D4:E4"/>
    <mergeCell ref="F4:G4"/>
    <mergeCell ref="Z4:AA4"/>
    <mergeCell ref="AB4:AC4"/>
    <mergeCell ref="T4:U4"/>
    <mergeCell ref="V4:W4"/>
    <mergeCell ref="X4:Y4"/>
    <mergeCell ref="B3:Y3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</sheetPr>
  <dimension ref="A1:AE73"/>
  <sheetViews>
    <sheetView workbookViewId="0">
      <selection activeCell="AD28" sqref="AD27:AD28"/>
    </sheetView>
  </sheetViews>
  <sheetFormatPr defaultRowHeight="16.5"/>
  <cols>
    <col min="1" max="1" width="8.875" style="103" customWidth="1"/>
    <col min="2" max="2" width="6" style="103" customWidth="1"/>
    <col min="3" max="3" width="6.75" style="103" customWidth="1"/>
    <col min="4" max="29" width="6" style="103" customWidth="1"/>
    <col min="30" max="30" width="3.25" style="103" customWidth="1"/>
    <col min="31" max="31" width="10.5" style="103" customWidth="1"/>
    <col min="32" max="32" width="9" style="103" customWidth="1"/>
    <col min="33" max="16384" width="9" style="103"/>
  </cols>
  <sheetData>
    <row r="1" spans="1:31" s="19" customFormat="1" ht="26.25" customHeight="1" thickBot="1">
      <c r="A1" s="185" t="s">
        <v>949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6" t="s">
        <v>917</v>
      </c>
      <c r="AB1" s="186"/>
      <c r="AC1" s="186"/>
      <c r="AD1" s="103"/>
      <c r="AE1" s="103"/>
    </row>
    <row r="2" spans="1:31" s="19" customFormat="1" ht="12" customHeight="1" thickBot="1">
      <c r="A2" s="187"/>
      <c r="B2" s="194" t="s">
        <v>946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88" t="s">
        <v>105</v>
      </c>
      <c r="AA2" s="188"/>
      <c r="AB2" s="189" t="s">
        <v>106</v>
      </c>
      <c r="AC2" s="189"/>
      <c r="AD2" s="103"/>
      <c r="AE2" s="104" t="s">
        <v>945</v>
      </c>
    </row>
    <row r="3" spans="1:31" s="19" customFormat="1" ht="12" customHeight="1" thickBot="1">
      <c r="A3" s="187"/>
      <c r="B3" s="184">
        <v>11100</v>
      </c>
      <c r="C3" s="184"/>
      <c r="D3" s="184">
        <v>12540</v>
      </c>
      <c r="E3" s="184"/>
      <c r="F3" s="184">
        <v>13500</v>
      </c>
      <c r="G3" s="184"/>
      <c r="H3" s="184">
        <v>15840</v>
      </c>
      <c r="I3" s="184"/>
      <c r="J3" s="184">
        <v>16500</v>
      </c>
      <c r="K3" s="184"/>
      <c r="L3" s="184">
        <v>17280</v>
      </c>
      <c r="M3" s="184"/>
      <c r="N3" s="184">
        <v>17880</v>
      </c>
      <c r="O3" s="184"/>
      <c r="P3" s="184">
        <v>19047</v>
      </c>
      <c r="Q3" s="184"/>
      <c r="R3" s="184">
        <v>20008</v>
      </c>
      <c r="S3" s="184"/>
      <c r="T3" s="184">
        <v>21009</v>
      </c>
      <c r="U3" s="184"/>
      <c r="V3" s="184">
        <v>22000</v>
      </c>
      <c r="W3" s="184"/>
      <c r="X3" s="184">
        <v>23100</v>
      </c>
      <c r="Y3" s="184"/>
      <c r="Z3" s="193">
        <v>24000</v>
      </c>
      <c r="AA3" s="193"/>
      <c r="AB3" s="190">
        <v>25200</v>
      </c>
      <c r="AC3" s="190"/>
      <c r="AD3" s="103"/>
      <c r="AE3" s="105">
        <v>0.01</v>
      </c>
    </row>
    <row r="4" spans="1:31" s="19" customFormat="1" ht="12" customHeight="1">
      <c r="A4" s="187"/>
      <c r="B4" s="106" t="s">
        <v>25</v>
      </c>
      <c r="C4" s="106" t="s">
        <v>26</v>
      </c>
      <c r="D4" s="106" t="s">
        <v>25</v>
      </c>
      <c r="E4" s="106" t="s">
        <v>26</v>
      </c>
      <c r="F4" s="106" t="s">
        <v>25</v>
      </c>
      <c r="G4" s="106" t="s">
        <v>26</v>
      </c>
      <c r="H4" s="106" t="s">
        <v>25</v>
      </c>
      <c r="I4" s="106" t="s">
        <v>26</v>
      </c>
      <c r="J4" s="106" t="s">
        <v>25</v>
      </c>
      <c r="K4" s="106" t="s">
        <v>26</v>
      </c>
      <c r="L4" s="106" t="s">
        <v>25</v>
      </c>
      <c r="M4" s="106" t="s">
        <v>26</v>
      </c>
      <c r="N4" s="106" t="s">
        <v>25</v>
      </c>
      <c r="O4" s="106" t="s">
        <v>26</v>
      </c>
      <c r="P4" s="106" t="s">
        <v>25</v>
      </c>
      <c r="Q4" s="106" t="s">
        <v>26</v>
      </c>
      <c r="R4" s="106" t="s">
        <v>25</v>
      </c>
      <c r="S4" s="106" t="s">
        <v>26</v>
      </c>
      <c r="T4" s="106" t="s">
        <v>25</v>
      </c>
      <c r="U4" s="106" t="s">
        <v>26</v>
      </c>
      <c r="V4" s="106" t="s">
        <v>25</v>
      </c>
      <c r="W4" s="106" t="s">
        <v>26</v>
      </c>
      <c r="X4" s="106" t="s">
        <v>25</v>
      </c>
      <c r="Y4" s="106" t="s">
        <v>26</v>
      </c>
      <c r="Z4" s="122" t="s">
        <v>25</v>
      </c>
      <c r="AA4" s="122" t="s">
        <v>26</v>
      </c>
      <c r="AB4" s="106" t="s">
        <v>25</v>
      </c>
      <c r="AC4" s="107" t="s">
        <v>26</v>
      </c>
      <c r="AD4" s="103"/>
      <c r="AE4" s="103"/>
    </row>
    <row r="5" spans="1:31" s="111" customFormat="1" ht="9.9499999999999993" customHeight="1">
      <c r="A5" s="108">
        <v>1</v>
      </c>
      <c r="B5" s="109">
        <f t="shared" ref="B5:B34" si="0">ROUND($B$3*$A5/30*$AE$3*20/100,0)</f>
        <v>1</v>
      </c>
      <c r="C5" s="109">
        <f t="shared" ref="C5:C34" si="1">ROUND($B$3*$A5/30*$AE$3*70/100,0)</f>
        <v>3</v>
      </c>
      <c r="D5" s="109">
        <f t="shared" ref="D5:D34" si="2">ROUND($D$3*$A5/30*$AE$3*20/100,0)</f>
        <v>1</v>
      </c>
      <c r="E5" s="109">
        <f t="shared" ref="E5:E34" si="3">ROUND($D$3*$A5/30*$AE$3*70/100,0)</f>
        <v>3</v>
      </c>
      <c r="F5" s="109">
        <f t="shared" ref="F5:F34" si="4">ROUND($F$3*$A5/30*$AE$3*20/100,0)</f>
        <v>1</v>
      </c>
      <c r="G5" s="109">
        <f t="shared" ref="G5:G34" si="5">ROUND($F$3*$A5/30*$AE$3*70/100,0)</f>
        <v>3</v>
      </c>
      <c r="H5" s="109">
        <f t="shared" ref="H5:H34" si="6">ROUND($H$3*$A5/30*$AE$3*20/100,0)</f>
        <v>1</v>
      </c>
      <c r="I5" s="109">
        <f t="shared" ref="I5:I34" si="7">ROUND($H$3*$A5/30*$AE$3*70/100,0)</f>
        <v>4</v>
      </c>
      <c r="J5" s="109">
        <f t="shared" ref="J5:J34" si="8">ROUND($J$3*$A5/30*$AE$3*20/100,0)</f>
        <v>1</v>
      </c>
      <c r="K5" s="109">
        <f t="shared" ref="K5:K34" si="9">ROUND($J$3*$A5/30*$AE$3*70/100,0)</f>
        <v>4</v>
      </c>
      <c r="L5" s="109">
        <f t="shared" ref="L5:L34" si="10">ROUND($L$3*$A5/30*$AE$3*20/100,0)</f>
        <v>1</v>
      </c>
      <c r="M5" s="109">
        <f t="shared" ref="M5:M34" si="11">ROUND($L$3*$A5/30*$AE$3*70/100,0)</f>
        <v>4</v>
      </c>
      <c r="N5" s="109">
        <f t="shared" ref="N5:N34" si="12">ROUND($N$3*$A5/30*$AE$3*20/100,0)</f>
        <v>1</v>
      </c>
      <c r="O5" s="109">
        <f t="shared" ref="O5:O34" si="13">ROUND($N$3*$A5/30*$AE$3*70/100,0)</f>
        <v>4</v>
      </c>
      <c r="P5" s="109">
        <f t="shared" ref="P5:P34" si="14">ROUND($P$3*$A5/30*$AE$3*20/100,0)</f>
        <v>1</v>
      </c>
      <c r="Q5" s="109">
        <f t="shared" ref="Q5:Q34" si="15">ROUND($P$3*$A5/30*$AE$3*70/100,0)</f>
        <v>4</v>
      </c>
      <c r="R5" s="109">
        <f t="shared" ref="R5:R34" si="16">ROUND($R$3*$A5/30*$AE$3*20/100,0)</f>
        <v>1</v>
      </c>
      <c r="S5" s="109">
        <f t="shared" ref="S5:S34" si="17">ROUND($R$3*$A5/30*$AE$3*70/100,0)</f>
        <v>5</v>
      </c>
      <c r="T5" s="109">
        <f t="shared" ref="T5:T34" si="18">ROUND($T$3*$A5/30*$AE$3*20/100,0)</f>
        <v>1</v>
      </c>
      <c r="U5" s="109">
        <f t="shared" ref="U5:U34" si="19">ROUND($T$3*$A5/30*$AE$3*70/100,0)</f>
        <v>5</v>
      </c>
      <c r="V5" s="109">
        <f t="shared" ref="V5:V34" si="20">ROUND($V$3*$A5/30*$AE$3*20/100,0)</f>
        <v>1</v>
      </c>
      <c r="W5" s="109">
        <f t="shared" ref="W5:W34" si="21">ROUND($V$3*$A5/30*$AE$3*70/100,0)</f>
        <v>5</v>
      </c>
      <c r="X5" s="109">
        <f t="shared" ref="X5:X34" si="22">ROUND($X$3*$A5/30*$AE$3*20/100,0)</f>
        <v>2</v>
      </c>
      <c r="Y5" s="109">
        <f t="shared" ref="Y5:Y34" si="23">ROUND($X$3*$A5/30*$AE$3*70/100,0)</f>
        <v>5</v>
      </c>
      <c r="Z5" s="109">
        <f t="shared" ref="Z5:Z34" si="24">ROUND($Z$3*$A5/30*$AE$3*20/100,0)</f>
        <v>2</v>
      </c>
      <c r="AA5" s="109">
        <f t="shared" ref="AA5:AA34" si="25">ROUND($Z$3*$A5/30*$AE$3*70/100,0)</f>
        <v>6</v>
      </c>
      <c r="AB5" s="109">
        <f t="shared" ref="AB5:AB34" si="26">ROUND($AB$3*$A5/30*$AE$3*20/100,0)</f>
        <v>2</v>
      </c>
      <c r="AC5" s="110">
        <f t="shared" ref="AC5:AC34" si="27">ROUND($AB$3*$A5/30*$AE$3*70/100,0)</f>
        <v>6</v>
      </c>
    </row>
    <row r="6" spans="1:31" s="111" customFormat="1" ht="9.9499999999999993" customHeight="1">
      <c r="A6" s="108">
        <v>2</v>
      </c>
      <c r="B6" s="109">
        <f t="shared" si="0"/>
        <v>1</v>
      </c>
      <c r="C6" s="109">
        <f t="shared" si="1"/>
        <v>5</v>
      </c>
      <c r="D6" s="109">
        <f t="shared" si="2"/>
        <v>2</v>
      </c>
      <c r="E6" s="109">
        <f t="shared" si="3"/>
        <v>6</v>
      </c>
      <c r="F6" s="109">
        <f t="shared" si="4"/>
        <v>2</v>
      </c>
      <c r="G6" s="109">
        <f t="shared" si="5"/>
        <v>6</v>
      </c>
      <c r="H6" s="109">
        <f t="shared" si="6"/>
        <v>2</v>
      </c>
      <c r="I6" s="109">
        <f t="shared" si="7"/>
        <v>7</v>
      </c>
      <c r="J6" s="109">
        <f t="shared" si="8"/>
        <v>2</v>
      </c>
      <c r="K6" s="109">
        <f t="shared" si="9"/>
        <v>8</v>
      </c>
      <c r="L6" s="109">
        <f t="shared" si="10"/>
        <v>2</v>
      </c>
      <c r="M6" s="109">
        <f t="shared" si="11"/>
        <v>8</v>
      </c>
      <c r="N6" s="109">
        <f t="shared" si="12"/>
        <v>2</v>
      </c>
      <c r="O6" s="109">
        <f t="shared" si="13"/>
        <v>8</v>
      </c>
      <c r="P6" s="109">
        <f t="shared" si="14"/>
        <v>3</v>
      </c>
      <c r="Q6" s="109">
        <f t="shared" si="15"/>
        <v>9</v>
      </c>
      <c r="R6" s="109">
        <f t="shared" si="16"/>
        <v>3</v>
      </c>
      <c r="S6" s="109">
        <f t="shared" si="17"/>
        <v>9</v>
      </c>
      <c r="T6" s="109">
        <f t="shared" si="18"/>
        <v>3</v>
      </c>
      <c r="U6" s="109">
        <f t="shared" si="19"/>
        <v>10</v>
      </c>
      <c r="V6" s="109">
        <f t="shared" si="20"/>
        <v>3</v>
      </c>
      <c r="W6" s="109">
        <f t="shared" si="21"/>
        <v>10</v>
      </c>
      <c r="X6" s="109">
        <f t="shared" si="22"/>
        <v>3</v>
      </c>
      <c r="Y6" s="109">
        <f t="shared" si="23"/>
        <v>11</v>
      </c>
      <c r="Z6" s="109">
        <f t="shared" si="24"/>
        <v>3</v>
      </c>
      <c r="AA6" s="109">
        <f t="shared" si="25"/>
        <v>11</v>
      </c>
      <c r="AB6" s="109">
        <f t="shared" si="26"/>
        <v>3</v>
      </c>
      <c r="AC6" s="110">
        <f t="shared" si="27"/>
        <v>12</v>
      </c>
    </row>
    <row r="7" spans="1:31" s="111" customFormat="1" ht="9.9499999999999993" customHeight="1">
      <c r="A7" s="108">
        <v>3</v>
      </c>
      <c r="B7" s="109">
        <f t="shared" si="0"/>
        <v>2</v>
      </c>
      <c r="C7" s="109">
        <f t="shared" si="1"/>
        <v>8</v>
      </c>
      <c r="D7" s="109">
        <f t="shared" si="2"/>
        <v>3</v>
      </c>
      <c r="E7" s="109">
        <f t="shared" si="3"/>
        <v>9</v>
      </c>
      <c r="F7" s="109">
        <f t="shared" si="4"/>
        <v>3</v>
      </c>
      <c r="G7" s="109">
        <f t="shared" si="5"/>
        <v>9</v>
      </c>
      <c r="H7" s="109">
        <f t="shared" si="6"/>
        <v>3</v>
      </c>
      <c r="I7" s="109">
        <f t="shared" si="7"/>
        <v>11</v>
      </c>
      <c r="J7" s="109">
        <f t="shared" si="8"/>
        <v>3</v>
      </c>
      <c r="K7" s="109">
        <f t="shared" si="9"/>
        <v>12</v>
      </c>
      <c r="L7" s="109">
        <f t="shared" si="10"/>
        <v>3</v>
      </c>
      <c r="M7" s="109">
        <f t="shared" si="11"/>
        <v>12</v>
      </c>
      <c r="N7" s="109">
        <f t="shared" si="12"/>
        <v>4</v>
      </c>
      <c r="O7" s="109">
        <f t="shared" si="13"/>
        <v>13</v>
      </c>
      <c r="P7" s="109">
        <f t="shared" si="14"/>
        <v>4</v>
      </c>
      <c r="Q7" s="109">
        <f t="shared" si="15"/>
        <v>13</v>
      </c>
      <c r="R7" s="109">
        <f t="shared" si="16"/>
        <v>4</v>
      </c>
      <c r="S7" s="109">
        <f t="shared" si="17"/>
        <v>14</v>
      </c>
      <c r="T7" s="109">
        <f t="shared" si="18"/>
        <v>4</v>
      </c>
      <c r="U7" s="109">
        <f t="shared" si="19"/>
        <v>15</v>
      </c>
      <c r="V7" s="109">
        <f t="shared" si="20"/>
        <v>4</v>
      </c>
      <c r="W7" s="109">
        <f t="shared" si="21"/>
        <v>15</v>
      </c>
      <c r="X7" s="109">
        <f t="shared" si="22"/>
        <v>5</v>
      </c>
      <c r="Y7" s="109">
        <f t="shared" si="23"/>
        <v>16</v>
      </c>
      <c r="Z7" s="109">
        <f t="shared" si="24"/>
        <v>5</v>
      </c>
      <c r="AA7" s="109">
        <f t="shared" si="25"/>
        <v>17</v>
      </c>
      <c r="AB7" s="109">
        <f t="shared" si="26"/>
        <v>5</v>
      </c>
      <c r="AC7" s="110">
        <f t="shared" si="27"/>
        <v>18</v>
      </c>
    </row>
    <row r="8" spans="1:31" s="111" customFormat="1" ht="9.9499999999999993" customHeight="1">
      <c r="A8" s="108">
        <v>4</v>
      </c>
      <c r="B8" s="109">
        <f t="shared" si="0"/>
        <v>3</v>
      </c>
      <c r="C8" s="109">
        <f t="shared" si="1"/>
        <v>10</v>
      </c>
      <c r="D8" s="109">
        <f t="shared" si="2"/>
        <v>3</v>
      </c>
      <c r="E8" s="109">
        <f t="shared" si="3"/>
        <v>12</v>
      </c>
      <c r="F8" s="109">
        <f t="shared" si="4"/>
        <v>4</v>
      </c>
      <c r="G8" s="109">
        <f t="shared" si="5"/>
        <v>13</v>
      </c>
      <c r="H8" s="109">
        <f t="shared" si="6"/>
        <v>4</v>
      </c>
      <c r="I8" s="109">
        <f t="shared" si="7"/>
        <v>15</v>
      </c>
      <c r="J8" s="109">
        <f t="shared" si="8"/>
        <v>4</v>
      </c>
      <c r="K8" s="109">
        <f t="shared" si="9"/>
        <v>15</v>
      </c>
      <c r="L8" s="109">
        <f t="shared" si="10"/>
        <v>5</v>
      </c>
      <c r="M8" s="109">
        <f t="shared" si="11"/>
        <v>16</v>
      </c>
      <c r="N8" s="109">
        <f t="shared" si="12"/>
        <v>5</v>
      </c>
      <c r="O8" s="109">
        <f t="shared" si="13"/>
        <v>17</v>
      </c>
      <c r="P8" s="109">
        <f t="shared" si="14"/>
        <v>5</v>
      </c>
      <c r="Q8" s="109">
        <f t="shared" si="15"/>
        <v>18</v>
      </c>
      <c r="R8" s="109">
        <f t="shared" si="16"/>
        <v>5</v>
      </c>
      <c r="S8" s="109">
        <f t="shared" si="17"/>
        <v>19</v>
      </c>
      <c r="T8" s="109">
        <f t="shared" si="18"/>
        <v>6</v>
      </c>
      <c r="U8" s="109">
        <f t="shared" si="19"/>
        <v>20</v>
      </c>
      <c r="V8" s="109">
        <f t="shared" si="20"/>
        <v>6</v>
      </c>
      <c r="W8" s="109">
        <f t="shared" si="21"/>
        <v>21</v>
      </c>
      <c r="X8" s="109">
        <f t="shared" si="22"/>
        <v>6</v>
      </c>
      <c r="Y8" s="109">
        <f t="shared" si="23"/>
        <v>22</v>
      </c>
      <c r="Z8" s="109">
        <f t="shared" si="24"/>
        <v>6</v>
      </c>
      <c r="AA8" s="109">
        <f t="shared" si="25"/>
        <v>22</v>
      </c>
      <c r="AB8" s="109">
        <f t="shared" si="26"/>
        <v>7</v>
      </c>
      <c r="AC8" s="110">
        <f t="shared" si="27"/>
        <v>24</v>
      </c>
    </row>
    <row r="9" spans="1:31" s="111" customFormat="1" ht="9.9499999999999993" customHeight="1">
      <c r="A9" s="108">
        <v>5</v>
      </c>
      <c r="B9" s="109">
        <f t="shared" si="0"/>
        <v>4</v>
      </c>
      <c r="C9" s="109">
        <f t="shared" si="1"/>
        <v>13</v>
      </c>
      <c r="D9" s="109">
        <f t="shared" si="2"/>
        <v>4</v>
      </c>
      <c r="E9" s="109">
        <f t="shared" si="3"/>
        <v>15</v>
      </c>
      <c r="F9" s="109">
        <f t="shared" si="4"/>
        <v>5</v>
      </c>
      <c r="G9" s="109">
        <f t="shared" si="5"/>
        <v>16</v>
      </c>
      <c r="H9" s="109">
        <f t="shared" si="6"/>
        <v>5</v>
      </c>
      <c r="I9" s="109">
        <f t="shared" si="7"/>
        <v>18</v>
      </c>
      <c r="J9" s="109">
        <f t="shared" si="8"/>
        <v>6</v>
      </c>
      <c r="K9" s="109">
        <f t="shared" si="9"/>
        <v>19</v>
      </c>
      <c r="L9" s="109">
        <f t="shared" si="10"/>
        <v>6</v>
      </c>
      <c r="M9" s="109">
        <f t="shared" si="11"/>
        <v>20</v>
      </c>
      <c r="N9" s="109">
        <f t="shared" si="12"/>
        <v>6</v>
      </c>
      <c r="O9" s="109">
        <f t="shared" si="13"/>
        <v>21</v>
      </c>
      <c r="P9" s="109">
        <f t="shared" si="14"/>
        <v>6</v>
      </c>
      <c r="Q9" s="109">
        <f t="shared" si="15"/>
        <v>22</v>
      </c>
      <c r="R9" s="109">
        <f t="shared" si="16"/>
        <v>7</v>
      </c>
      <c r="S9" s="109">
        <f t="shared" si="17"/>
        <v>23</v>
      </c>
      <c r="T9" s="109">
        <f t="shared" si="18"/>
        <v>7</v>
      </c>
      <c r="U9" s="109">
        <f t="shared" si="19"/>
        <v>25</v>
      </c>
      <c r="V9" s="109">
        <f t="shared" si="20"/>
        <v>7</v>
      </c>
      <c r="W9" s="109">
        <f t="shared" si="21"/>
        <v>26</v>
      </c>
      <c r="X9" s="109">
        <f t="shared" si="22"/>
        <v>8</v>
      </c>
      <c r="Y9" s="109">
        <f t="shared" si="23"/>
        <v>27</v>
      </c>
      <c r="Z9" s="109">
        <f t="shared" si="24"/>
        <v>8</v>
      </c>
      <c r="AA9" s="109">
        <f t="shared" si="25"/>
        <v>28</v>
      </c>
      <c r="AB9" s="109">
        <f t="shared" si="26"/>
        <v>8</v>
      </c>
      <c r="AC9" s="110">
        <f t="shared" si="27"/>
        <v>29</v>
      </c>
    </row>
    <row r="10" spans="1:31" s="111" customFormat="1" ht="9.9499999999999993" customHeight="1">
      <c r="A10" s="108">
        <v>6</v>
      </c>
      <c r="B10" s="109">
        <f t="shared" si="0"/>
        <v>4</v>
      </c>
      <c r="C10" s="109">
        <f t="shared" si="1"/>
        <v>16</v>
      </c>
      <c r="D10" s="109">
        <f t="shared" si="2"/>
        <v>5</v>
      </c>
      <c r="E10" s="109">
        <f t="shared" si="3"/>
        <v>18</v>
      </c>
      <c r="F10" s="109">
        <f t="shared" si="4"/>
        <v>5</v>
      </c>
      <c r="G10" s="109">
        <f t="shared" si="5"/>
        <v>19</v>
      </c>
      <c r="H10" s="109">
        <f t="shared" si="6"/>
        <v>6</v>
      </c>
      <c r="I10" s="109">
        <f t="shared" si="7"/>
        <v>22</v>
      </c>
      <c r="J10" s="109">
        <f t="shared" si="8"/>
        <v>7</v>
      </c>
      <c r="K10" s="109">
        <f t="shared" si="9"/>
        <v>23</v>
      </c>
      <c r="L10" s="109">
        <f t="shared" si="10"/>
        <v>7</v>
      </c>
      <c r="M10" s="109">
        <f t="shared" si="11"/>
        <v>24</v>
      </c>
      <c r="N10" s="109">
        <f t="shared" si="12"/>
        <v>7</v>
      </c>
      <c r="O10" s="109">
        <f t="shared" si="13"/>
        <v>25</v>
      </c>
      <c r="P10" s="109">
        <f t="shared" si="14"/>
        <v>8</v>
      </c>
      <c r="Q10" s="109">
        <f t="shared" si="15"/>
        <v>27</v>
      </c>
      <c r="R10" s="109">
        <f t="shared" si="16"/>
        <v>8</v>
      </c>
      <c r="S10" s="109">
        <f t="shared" si="17"/>
        <v>28</v>
      </c>
      <c r="T10" s="109">
        <f t="shared" si="18"/>
        <v>8</v>
      </c>
      <c r="U10" s="109">
        <f t="shared" si="19"/>
        <v>29</v>
      </c>
      <c r="V10" s="109">
        <f t="shared" si="20"/>
        <v>9</v>
      </c>
      <c r="W10" s="109">
        <f t="shared" si="21"/>
        <v>31</v>
      </c>
      <c r="X10" s="109">
        <f t="shared" si="22"/>
        <v>9</v>
      </c>
      <c r="Y10" s="109">
        <f t="shared" si="23"/>
        <v>32</v>
      </c>
      <c r="Z10" s="109">
        <f t="shared" si="24"/>
        <v>10</v>
      </c>
      <c r="AA10" s="109">
        <f t="shared" si="25"/>
        <v>34</v>
      </c>
      <c r="AB10" s="109">
        <f t="shared" si="26"/>
        <v>10</v>
      </c>
      <c r="AC10" s="110">
        <f t="shared" si="27"/>
        <v>35</v>
      </c>
    </row>
    <row r="11" spans="1:31" s="111" customFormat="1" ht="9.9499999999999993" customHeight="1">
      <c r="A11" s="108">
        <v>7</v>
      </c>
      <c r="B11" s="109">
        <f t="shared" si="0"/>
        <v>5</v>
      </c>
      <c r="C11" s="109">
        <f t="shared" si="1"/>
        <v>18</v>
      </c>
      <c r="D11" s="109">
        <f t="shared" si="2"/>
        <v>6</v>
      </c>
      <c r="E11" s="109">
        <f t="shared" si="3"/>
        <v>20</v>
      </c>
      <c r="F11" s="109">
        <f t="shared" si="4"/>
        <v>6</v>
      </c>
      <c r="G11" s="109">
        <f t="shared" si="5"/>
        <v>22</v>
      </c>
      <c r="H11" s="109">
        <f t="shared" si="6"/>
        <v>7</v>
      </c>
      <c r="I11" s="109">
        <f t="shared" si="7"/>
        <v>26</v>
      </c>
      <c r="J11" s="109">
        <f t="shared" si="8"/>
        <v>8</v>
      </c>
      <c r="K11" s="109">
        <f t="shared" si="9"/>
        <v>27</v>
      </c>
      <c r="L11" s="109">
        <f t="shared" si="10"/>
        <v>8</v>
      </c>
      <c r="M11" s="109">
        <f t="shared" si="11"/>
        <v>28</v>
      </c>
      <c r="N11" s="109">
        <f t="shared" si="12"/>
        <v>8</v>
      </c>
      <c r="O11" s="109">
        <f t="shared" si="13"/>
        <v>29</v>
      </c>
      <c r="P11" s="109">
        <f t="shared" si="14"/>
        <v>9</v>
      </c>
      <c r="Q11" s="109">
        <f t="shared" si="15"/>
        <v>31</v>
      </c>
      <c r="R11" s="109">
        <f t="shared" si="16"/>
        <v>9</v>
      </c>
      <c r="S11" s="109">
        <f t="shared" si="17"/>
        <v>33</v>
      </c>
      <c r="T11" s="109">
        <f t="shared" si="18"/>
        <v>10</v>
      </c>
      <c r="U11" s="109">
        <f t="shared" si="19"/>
        <v>34</v>
      </c>
      <c r="V11" s="109">
        <f t="shared" si="20"/>
        <v>10</v>
      </c>
      <c r="W11" s="109">
        <f t="shared" si="21"/>
        <v>36</v>
      </c>
      <c r="X11" s="109">
        <f t="shared" si="22"/>
        <v>11</v>
      </c>
      <c r="Y11" s="109">
        <f t="shared" si="23"/>
        <v>38</v>
      </c>
      <c r="Z11" s="109">
        <f t="shared" si="24"/>
        <v>11</v>
      </c>
      <c r="AA11" s="109">
        <f t="shared" si="25"/>
        <v>39</v>
      </c>
      <c r="AB11" s="109">
        <f t="shared" si="26"/>
        <v>12</v>
      </c>
      <c r="AC11" s="110">
        <f t="shared" si="27"/>
        <v>41</v>
      </c>
    </row>
    <row r="12" spans="1:31" s="111" customFormat="1" ht="9.9499999999999993" customHeight="1">
      <c r="A12" s="108">
        <v>8</v>
      </c>
      <c r="B12" s="109">
        <f t="shared" si="0"/>
        <v>6</v>
      </c>
      <c r="C12" s="109">
        <f t="shared" si="1"/>
        <v>21</v>
      </c>
      <c r="D12" s="109">
        <f t="shared" si="2"/>
        <v>7</v>
      </c>
      <c r="E12" s="109">
        <f t="shared" si="3"/>
        <v>23</v>
      </c>
      <c r="F12" s="109">
        <f t="shared" si="4"/>
        <v>7</v>
      </c>
      <c r="G12" s="109">
        <f t="shared" si="5"/>
        <v>25</v>
      </c>
      <c r="H12" s="109">
        <f t="shared" si="6"/>
        <v>8</v>
      </c>
      <c r="I12" s="109">
        <f t="shared" si="7"/>
        <v>30</v>
      </c>
      <c r="J12" s="109">
        <f t="shared" si="8"/>
        <v>9</v>
      </c>
      <c r="K12" s="109">
        <f t="shared" si="9"/>
        <v>31</v>
      </c>
      <c r="L12" s="109">
        <f t="shared" si="10"/>
        <v>9</v>
      </c>
      <c r="M12" s="109">
        <f t="shared" si="11"/>
        <v>32</v>
      </c>
      <c r="N12" s="109">
        <f t="shared" si="12"/>
        <v>10</v>
      </c>
      <c r="O12" s="109">
        <f t="shared" si="13"/>
        <v>33</v>
      </c>
      <c r="P12" s="109">
        <f t="shared" si="14"/>
        <v>10</v>
      </c>
      <c r="Q12" s="109">
        <f t="shared" si="15"/>
        <v>36</v>
      </c>
      <c r="R12" s="109">
        <f t="shared" si="16"/>
        <v>11</v>
      </c>
      <c r="S12" s="109">
        <f t="shared" si="17"/>
        <v>37</v>
      </c>
      <c r="T12" s="109">
        <f t="shared" si="18"/>
        <v>11</v>
      </c>
      <c r="U12" s="109">
        <f t="shared" si="19"/>
        <v>39</v>
      </c>
      <c r="V12" s="109">
        <f t="shared" si="20"/>
        <v>12</v>
      </c>
      <c r="W12" s="109">
        <f t="shared" si="21"/>
        <v>41</v>
      </c>
      <c r="X12" s="109">
        <f t="shared" si="22"/>
        <v>12</v>
      </c>
      <c r="Y12" s="109">
        <f t="shared" si="23"/>
        <v>43</v>
      </c>
      <c r="Z12" s="109">
        <f t="shared" si="24"/>
        <v>13</v>
      </c>
      <c r="AA12" s="109">
        <f t="shared" si="25"/>
        <v>45</v>
      </c>
      <c r="AB12" s="109">
        <f t="shared" si="26"/>
        <v>13</v>
      </c>
      <c r="AC12" s="110">
        <f t="shared" si="27"/>
        <v>47</v>
      </c>
    </row>
    <row r="13" spans="1:31" s="111" customFormat="1" ht="9.9499999999999993" customHeight="1">
      <c r="A13" s="108">
        <v>9</v>
      </c>
      <c r="B13" s="109">
        <f t="shared" si="0"/>
        <v>7</v>
      </c>
      <c r="C13" s="109">
        <f t="shared" si="1"/>
        <v>23</v>
      </c>
      <c r="D13" s="109">
        <f t="shared" si="2"/>
        <v>8</v>
      </c>
      <c r="E13" s="109">
        <f t="shared" si="3"/>
        <v>26</v>
      </c>
      <c r="F13" s="109">
        <f t="shared" si="4"/>
        <v>8</v>
      </c>
      <c r="G13" s="109">
        <f t="shared" si="5"/>
        <v>28</v>
      </c>
      <c r="H13" s="109">
        <f t="shared" si="6"/>
        <v>10</v>
      </c>
      <c r="I13" s="109">
        <f t="shared" si="7"/>
        <v>33</v>
      </c>
      <c r="J13" s="109">
        <f t="shared" si="8"/>
        <v>10</v>
      </c>
      <c r="K13" s="109">
        <f t="shared" si="9"/>
        <v>35</v>
      </c>
      <c r="L13" s="109">
        <f t="shared" si="10"/>
        <v>10</v>
      </c>
      <c r="M13" s="109">
        <f t="shared" si="11"/>
        <v>36</v>
      </c>
      <c r="N13" s="109">
        <f t="shared" si="12"/>
        <v>11</v>
      </c>
      <c r="O13" s="109">
        <f t="shared" si="13"/>
        <v>38</v>
      </c>
      <c r="P13" s="109">
        <f t="shared" si="14"/>
        <v>11</v>
      </c>
      <c r="Q13" s="109">
        <f t="shared" si="15"/>
        <v>40</v>
      </c>
      <c r="R13" s="109">
        <f t="shared" si="16"/>
        <v>12</v>
      </c>
      <c r="S13" s="109">
        <f t="shared" si="17"/>
        <v>42</v>
      </c>
      <c r="T13" s="109">
        <f t="shared" si="18"/>
        <v>13</v>
      </c>
      <c r="U13" s="109">
        <f t="shared" si="19"/>
        <v>44</v>
      </c>
      <c r="V13" s="109">
        <f t="shared" si="20"/>
        <v>13</v>
      </c>
      <c r="W13" s="109">
        <f t="shared" si="21"/>
        <v>46</v>
      </c>
      <c r="X13" s="109">
        <f t="shared" si="22"/>
        <v>14</v>
      </c>
      <c r="Y13" s="109">
        <f t="shared" si="23"/>
        <v>49</v>
      </c>
      <c r="Z13" s="109">
        <f t="shared" si="24"/>
        <v>14</v>
      </c>
      <c r="AA13" s="109">
        <f t="shared" si="25"/>
        <v>50</v>
      </c>
      <c r="AB13" s="109">
        <f t="shared" si="26"/>
        <v>15</v>
      </c>
      <c r="AC13" s="110">
        <f t="shared" si="27"/>
        <v>53</v>
      </c>
    </row>
    <row r="14" spans="1:31" s="111" customFormat="1" ht="9.9499999999999993" customHeight="1">
      <c r="A14" s="108">
        <v>10</v>
      </c>
      <c r="B14" s="109">
        <f t="shared" si="0"/>
        <v>7</v>
      </c>
      <c r="C14" s="109">
        <f t="shared" si="1"/>
        <v>26</v>
      </c>
      <c r="D14" s="109">
        <f t="shared" si="2"/>
        <v>8</v>
      </c>
      <c r="E14" s="109">
        <f t="shared" si="3"/>
        <v>29</v>
      </c>
      <c r="F14" s="109">
        <f t="shared" si="4"/>
        <v>9</v>
      </c>
      <c r="G14" s="109">
        <f t="shared" si="5"/>
        <v>32</v>
      </c>
      <c r="H14" s="109">
        <f t="shared" si="6"/>
        <v>11</v>
      </c>
      <c r="I14" s="109">
        <f t="shared" si="7"/>
        <v>37</v>
      </c>
      <c r="J14" s="109">
        <f t="shared" si="8"/>
        <v>11</v>
      </c>
      <c r="K14" s="109">
        <f t="shared" si="9"/>
        <v>39</v>
      </c>
      <c r="L14" s="109">
        <f t="shared" si="10"/>
        <v>12</v>
      </c>
      <c r="M14" s="109">
        <f t="shared" si="11"/>
        <v>40</v>
      </c>
      <c r="N14" s="109">
        <f t="shared" si="12"/>
        <v>12</v>
      </c>
      <c r="O14" s="109">
        <f t="shared" si="13"/>
        <v>42</v>
      </c>
      <c r="P14" s="109">
        <f t="shared" si="14"/>
        <v>13</v>
      </c>
      <c r="Q14" s="109">
        <f t="shared" si="15"/>
        <v>44</v>
      </c>
      <c r="R14" s="109">
        <f t="shared" si="16"/>
        <v>13</v>
      </c>
      <c r="S14" s="109">
        <f t="shared" si="17"/>
        <v>47</v>
      </c>
      <c r="T14" s="109">
        <f t="shared" si="18"/>
        <v>14</v>
      </c>
      <c r="U14" s="109">
        <f t="shared" si="19"/>
        <v>49</v>
      </c>
      <c r="V14" s="109">
        <f t="shared" si="20"/>
        <v>15</v>
      </c>
      <c r="W14" s="109">
        <f t="shared" si="21"/>
        <v>51</v>
      </c>
      <c r="X14" s="109">
        <f t="shared" si="22"/>
        <v>15</v>
      </c>
      <c r="Y14" s="109">
        <f t="shared" si="23"/>
        <v>54</v>
      </c>
      <c r="Z14" s="109">
        <f t="shared" si="24"/>
        <v>16</v>
      </c>
      <c r="AA14" s="109">
        <f t="shared" si="25"/>
        <v>56</v>
      </c>
      <c r="AB14" s="109">
        <f t="shared" si="26"/>
        <v>17</v>
      </c>
      <c r="AC14" s="110">
        <f t="shared" si="27"/>
        <v>59</v>
      </c>
    </row>
    <row r="15" spans="1:31" s="111" customFormat="1" ht="9.9499999999999993" customHeight="1">
      <c r="A15" s="108">
        <v>11</v>
      </c>
      <c r="B15" s="109">
        <f t="shared" si="0"/>
        <v>8</v>
      </c>
      <c r="C15" s="109">
        <f t="shared" si="1"/>
        <v>28</v>
      </c>
      <c r="D15" s="109">
        <f t="shared" si="2"/>
        <v>9</v>
      </c>
      <c r="E15" s="109">
        <f t="shared" si="3"/>
        <v>32</v>
      </c>
      <c r="F15" s="109">
        <f t="shared" si="4"/>
        <v>10</v>
      </c>
      <c r="G15" s="109">
        <f t="shared" si="5"/>
        <v>35</v>
      </c>
      <c r="H15" s="109">
        <f t="shared" si="6"/>
        <v>12</v>
      </c>
      <c r="I15" s="109">
        <f t="shared" si="7"/>
        <v>41</v>
      </c>
      <c r="J15" s="109">
        <f t="shared" si="8"/>
        <v>12</v>
      </c>
      <c r="K15" s="109">
        <f t="shared" si="9"/>
        <v>42</v>
      </c>
      <c r="L15" s="109">
        <f t="shared" si="10"/>
        <v>13</v>
      </c>
      <c r="M15" s="109">
        <f t="shared" si="11"/>
        <v>44</v>
      </c>
      <c r="N15" s="109">
        <f t="shared" si="12"/>
        <v>13</v>
      </c>
      <c r="O15" s="109">
        <f t="shared" si="13"/>
        <v>46</v>
      </c>
      <c r="P15" s="109">
        <f t="shared" si="14"/>
        <v>14</v>
      </c>
      <c r="Q15" s="109">
        <f t="shared" si="15"/>
        <v>49</v>
      </c>
      <c r="R15" s="109">
        <f t="shared" si="16"/>
        <v>15</v>
      </c>
      <c r="S15" s="109">
        <f t="shared" si="17"/>
        <v>51</v>
      </c>
      <c r="T15" s="109">
        <f t="shared" si="18"/>
        <v>15</v>
      </c>
      <c r="U15" s="109">
        <f t="shared" si="19"/>
        <v>54</v>
      </c>
      <c r="V15" s="109">
        <f t="shared" si="20"/>
        <v>16</v>
      </c>
      <c r="W15" s="109">
        <f t="shared" si="21"/>
        <v>56</v>
      </c>
      <c r="X15" s="109">
        <f t="shared" si="22"/>
        <v>17</v>
      </c>
      <c r="Y15" s="109">
        <f t="shared" si="23"/>
        <v>59</v>
      </c>
      <c r="Z15" s="109">
        <f t="shared" si="24"/>
        <v>18</v>
      </c>
      <c r="AA15" s="109">
        <f t="shared" si="25"/>
        <v>62</v>
      </c>
      <c r="AB15" s="109">
        <f t="shared" si="26"/>
        <v>18</v>
      </c>
      <c r="AC15" s="110">
        <f t="shared" si="27"/>
        <v>65</v>
      </c>
    </row>
    <row r="16" spans="1:31" s="111" customFormat="1" ht="9.9499999999999993" customHeight="1">
      <c r="A16" s="108">
        <v>12</v>
      </c>
      <c r="B16" s="109">
        <f t="shared" si="0"/>
        <v>9</v>
      </c>
      <c r="C16" s="109">
        <f t="shared" si="1"/>
        <v>31</v>
      </c>
      <c r="D16" s="109">
        <f t="shared" si="2"/>
        <v>10</v>
      </c>
      <c r="E16" s="109">
        <f t="shared" si="3"/>
        <v>35</v>
      </c>
      <c r="F16" s="109">
        <f t="shared" si="4"/>
        <v>11</v>
      </c>
      <c r="G16" s="109">
        <f t="shared" si="5"/>
        <v>38</v>
      </c>
      <c r="H16" s="109">
        <f t="shared" si="6"/>
        <v>13</v>
      </c>
      <c r="I16" s="109">
        <f t="shared" si="7"/>
        <v>44</v>
      </c>
      <c r="J16" s="109">
        <f t="shared" si="8"/>
        <v>13</v>
      </c>
      <c r="K16" s="109">
        <f t="shared" si="9"/>
        <v>46</v>
      </c>
      <c r="L16" s="109">
        <f t="shared" si="10"/>
        <v>14</v>
      </c>
      <c r="M16" s="109">
        <f t="shared" si="11"/>
        <v>48</v>
      </c>
      <c r="N16" s="109">
        <f t="shared" si="12"/>
        <v>14</v>
      </c>
      <c r="O16" s="109">
        <f t="shared" si="13"/>
        <v>50</v>
      </c>
      <c r="P16" s="109">
        <f t="shared" si="14"/>
        <v>15</v>
      </c>
      <c r="Q16" s="109">
        <f t="shared" si="15"/>
        <v>53</v>
      </c>
      <c r="R16" s="109">
        <f t="shared" si="16"/>
        <v>16</v>
      </c>
      <c r="S16" s="109">
        <f t="shared" si="17"/>
        <v>56</v>
      </c>
      <c r="T16" s="109">
        <f t="shared" si="18"/>
        <v>17</v>
      </c>
      <c r="U16" s="109">
        <f t="shared" si="19"/>
        <v>59</v>
      </c>
      <c r="V16" s="109">
        <f t="shared" si="20"/>
        <v>18</v>
      </c>
      <c r="W16" s="109">
        <f t="shared" si="21"/>
        <v>62</v>
      </c>
      <c r="X16" s="109">
        <f t="shared" si="22"/>
        <v>18</v>
      </c>
      <c r="Y16" s="109">
        <f t="shared" si="23"/>
        <v>65</v>
      </c>
      <c r="Z16" s="109">
        <f t="shared" si="24"/>
        <v>19</v>
      </c>
      <c r="AA16" s="109">
        <f t="shared" si="25"/>
        <v>67</v>
      </c>
      <c r="AB16" s="109">
        <f t="shared" si="26"/>
        <v>20</v>
      </c>
      <c r="AC16" s="110">
        <f t="shared" si="27"/>
        <v>71</v>
      </c>
    </row>
    <row r="17" spans="1:29" s="111" customFormat="1" ht="9.9499999999999993" customHeight="1">
      <c r="A17" s="108">
        <v>13</v>
      </c>
      <c r="B17" s="109">
        <f t="shared" si="0"/>
        <v>10</v>
      </c>
      <c r="C17" s="109">
        <f t="shared" si="1"/>
        <v>34</v>
      </c>
      <c r="D17" s="109">
        <f t="shared" si="2"/>
        <v>11</v>
      </c>
      <c r="E17" s="109">
        <f t="shared" si="3"/>
        <v>38</v>
      </c>
      <c r="F17" s="109">
        <f t="shared" si="4"/>
        <v>12</v>
      </c>
      <c r="G17" s="109">
        <f t="shared" si="5"/>
        <v>41</v>
      </c>
      <c r="H17" s="109">
        <f t="shared" si="6"/>
        <v>14</v>
      </c>
      <c r="I17" s="109">
        <f t="shared" si="7"/>
        <v>48</v>
      </c>
      <c r="J17" s="109">
        <f t="shared" si="8"/>
        <v>14</v>
      </c>
      <c r="K17" s="109">
        <f t="shared" si="9"/>
        <v>50</v>
      </c>
      <c r="L17" s="109">
        <f t="shared" si="10"/>
        <v>15</v>
      </c>
      <c r="M17" s="109">
        <f t="shared" si="11"/>
        <v>52</v>
      </c>
      <c r="N17" s="109">
        <f t="shared" si="12"/>
        <v>15</v>
      </c>
      <c r="O17" s="109">
        <f t="shared" si="13"/>
        <v>54</v>
      </c>
      <c r="P17" s="109">
        <f t="shared" si="14"/>
        <v>17</v>
      </c>
      <c r="Q17" s="109">
        <f t="shared" si="15"/>
        <v>58</v>
      </c>
      <c r="R17" s="109">
        <f t="shared" si="16"/>
        <v>17</v>
      </c>
      <c r="S17" s="109">
        <f t="shared" si="17"/>
        <v>61</v>
      </c>
      <c r="T17" s="109">
        <f t="shared" si="18"/>
        <v>18</v>
      </c>
      <c r="U17" s="109">
        <f t="shared" si="19"/>
        <v>64</v>
      </c>
      <c r="V17" s="109">
        <f t="shared" si="20"/>
        <v>19</v>
      </c>
      <c r="W17" s="109">
        <f t="shared" si="21"/>
        <v>67</v>
      </c>
      <c r="X17" s="109">
        <f t="shared" si="22"/>
        <v>20</v>
      </c>
      <c r="Y17" s="109">
        <f t="shared" si="23"/>
        <v>70</v>
      </c>
      <c r="Z17" s="109">
        <f t="shared" si="24"/>
        <v>21</v>
      </c>
      <c r="AA17" s="109">
        <f t="shared" si="25"/>
        <v>73</v>
      </c>
      <c r="AB17" s="109">
        <f t="shared" si="26"/>
        <v>22</v>
      </c>
      <c r="AC17" s="110">
        <f t="shared" si="27"/>
        <v>76</v>
      </c>
    </row>
    <row r="18" spans="1:29" s="111" customFormat="1" ht="9.9499999999999993" customHeight="1">
      <c r="A18" s="108">
        <v>14</v>
      </c>
      <c r="B18" s="109">
        <f t="shared" si="0"/>
        <v>10</v>
      </c>
      <c r="C18" s="109">
        <f t="shared" si="1"/>
        <v>36</v>
      </c>
      <c r="D18" s="109">
        <f t="shared" si="2"/>
        <v>12</v>
      </c>
      <c r="E18" s="109">
        <f t="shared" si="3"/>
        <v>41</v>
      </c>
      <c r="F18" s="109">
        <f t="shared" si="4"/>
        <v>13</v>
      </c>
      <c r="G18" s="109">
        <f t="shared" si="5"/>
        <v>44</v>
      </c>
      <c r="H18" s="109">
        <f t="shared" si="6"/>
        <v>15</v>
      </c>
      <c r="I18" s="109">
        <f t="shared" si="7"/>
        <v>52</v>
      </c>
      <c r="J18" s="109">
        <f t="shared" si="8"/>
        <v>15</v>
      </c>
      <c r="K18" s="109">
        <f t="shared" si="9"/>
        <v>54</v>
      </c>
      <c r="L18" s="109">
        <f t="shared" si="10"/>
        <v>16</v>
      </c>
      <c r="M18" s="109">
        <f t="shared" si="11"/>
        <v>56</v>
      </c>
      <c r="N18" s="109">
        <f t="shared" si="12"/>
        <v>17</v>
      </c>
      <c r="O18" s="109">
        <f t="shared" si="13"/>
        <v>58</v>
      </c>
      <c r="P18" s="109">
        <f t="shared" si="14"/>
        <v>18</v>
      </c>
      <c r="Q18" s="109">
        <f t="shared" si="15"/>
        <v>62</v>
      </c>
      <c r="R18" s="109">
        <f t="shared" si="16"/>
        <v>19</v>
      </c>
      <c r="S18" s="109">
        <f t="shared" si="17"/>
        <v>65</v>
      </c>
      <c r="T18" s="109">
        <f t="shared" si="18"/>
        <v>20</v>
      </c>
      <c r="U18" s="109">
        <f t="shared" si="19"/>
        <v>69</v>
      </c>
      <c r="V18" s="109">
        <f t="shared" si="20"/>
        <v>21</v>
      </c>
      <c r="W18" s="109">
        <f t="shared" si="21"/>
        <v>72</v>
      </c>
      <c r="X18" s="109">
        <f t="shared" si="22"/>
        <v>22</v>
      </c>
      <c r="Y18" s="109">
        <f t="shared" si="23"/>
        <v>75</v>
      </c>
      <c r="Z18" s="109">
        <f t="shared" si="24"/>
        <v>22</v>
      </c>
      <c r="AA18" s="109">
        <f t="shared" si="25"/>
        <v>78</v>
      </c>
      <c r="AB18" s="109">
        <f t="shared" si="26"/>
        <v>24</v>
      </c>
      <c r="AC18" s="110">
        <f t="shared" si="27"/>
        <v>82</v>
      </c>
    </row>
    <row r="19" spans="1:29" s="111" customFormat="1" ht="9.9499999999999993" customHeight="1">
      <c r="A19" s="108">
        <v>15</v>
      </c>
      <c r="B19" s="109">
        <f t="shared" si="0"/>
        <v>11</v>
      </c>
      <c r="C19" s="109">
        <f t="shared" si="1"/>
        <v>39</v>
      </c>
      <c r="D19" s="109">
        <f t="shared" si="2"/>
        <v>13</v>
      </c>
      <c r="E19" s="109">
        <f t="shared" si="3"/>
        <v>44</v>
      </c>
      <c r="F19" s="109">
        <f t="shared" si="4"/>
        <v>14</v>
      </c>
      <c r="G19" s="109">
        <f t="shared" si="5"/>
        <v>47</v>
      </c>
      <c r="H19" s="109">
        <f t="shared" si="6"/>
        <v>16</v>
      </c>
      <c r="I19" s="109">
        <f t="shared" si="7"/>
        <v>55</v>
      </c>
      <c r="J19" s="109">
        <f t="shared" si="8"/>
        <v>17</v>
      </c>
      <c r="K19" s="109">
        <f t="shared" si="9"/>
        <v>58</v>
      </c>
      <c r="L19" s="109">
        <f t="shared" si="10"/>
        <v>17</v>
      </c>
      <c r="M19" s="109">
        <f t="shared" si="11"/>
        <v>60</v>
      </c>
      <c r="N19" s="109">
        <f t="shared" si="12"/>
        <v>18</v>
      </c>
      <c r="O19" s="109">
        <f t="shared" si="13"/>
        <v>63</v>
      </c>
      <c r="P19" s="109">
        <f t="shared" si="14"/>
        <v>19</v>
      </c>
      <c r="Q19" s="109">
        <f t="shared" si="15"/>
        <v>67</v>
      </c>
      <c r="R19" s="109">
        <f t="shared" si="16"/>
        <v>20</v>
      </c>
      <c r="S19" s="109">
        <f t="shared" si="17"/>
        <v>70</v>
      </c>
      <c r="T19" s="109">
        <f t="shared" si="18"/>
        <v>21</v>
      </c>
      <c r="U19" s="109">
        <f t="shared" si="19"/>
        <v>74</v>
      </c>
      <c r="V19" s="109">
        <f t="shared" si="20"/>
        <v>22</v>
      </c>
      <c r="W19" s="109">
        <f t="shared" si="21"/>
        <v>77</v>
      </c>
      <c r="X19" s="109">
        <f t="shared" si="22"/>
        <v>23</v>
      </c>
      <c r="Y19" s="109">
        <f t="shared" si="23"/>
        <v>81</v>
      </c>
      <c r="Z19" s="109">
        <f t="shared" si="24"/>
        <v>24</v>
      </c>
      <c r="AA19" s="109">
        <f t="shared" si="25"/>
        <v>84</v>
      </c>
      <c r="AB19" s="109">
        <f t="shared" si="26"/>
        <v>25</v>
      </c>
      <c r="AC19" s="110">
        <f t="shared" si="27"/>
        <v>88</v>
      </c>
    </row>
    <row r="20" spans="1:29" s="111" customFormat="1" ht="9.9499999999999993" customHeight="1">
      <c r="A20" s="108">
        <v>16</v>
      </c>
      <c r="B20" s="109">
        <f t="shared" si="0"/>
        <v>12</v>
      </c>
      <c r="C20" s="109">
        <f t="shared" si="1"/>
        <v>41</v>
      </c>
      <c r="D20" s="109">
        <f t="shared" si="2"/>
        <v>13</v>
      </c>
      <c r="E20" s="109">
        <f t="shared" si="3"/>
        <v>47</v>
      </c>
      <c r="F20" s="109">
        <f t="shared" si="4"/>
        <v>14</v>
      </c>
      <c r="G20" s="109">
        <f t="shared" si="5"/>
        <v>50</v>
      </c>
      <c r="H20" s="109">
        <f t="shared" si="6"/>
        <v>17</v>
      </c>
      <c r="I20" s="109">
        <f t="shared" si="7"/>
        <v>59</v>
      </c>
      <c r="J20" s="109">
        <f t="shared" si="8"/>
        <v>18</v>
      </c>
      <c r="K20" s="109">
        <f t="shared" si="9"/>
        <v>62</v>
      </c>
      <c r="L20" s="109">
        <f t="shared" si="10"/>
        <v>18</v>
      </c>
      <c r="M20" s="109">
        <f t="shared" si="11"/>
        <v>65</v>
      </c>
      <c r="N20" s="109">
        <f t="shared" si="12"/>
        <v>19</v>
      </c>
      <c r="O20" s="109">
        <f t="shared" si="13"/>
        <v>67</v>
      </c>
      <c r="P20" s="109">
        <f t="shared" si="14"/>
        <v>20</v>
      </c>
      <c r="Q20" s="109">
        <f t="shared" si="15"/>
        <v>71</v>
      </c>
      <c r="R20" s="109">
        <f t="shared" si="16"/>
        <v>21</v>
      </c>
      <c r="S20" s="109">
        <f t="shared" si="17"/>
        <v>75</v>
      </c>
      <c r="T20" s="109">
        <f t="shared" si="18"/>
        <v>22</v>
      </c>
      <c r="U20" s="109">
        <f t="shared" si="19"/>
        <v>78</v>
      </c>
      <c r="V20" s="109">
        <f t="shared" si="20"/>
        <v>23</v>
      </c>
      <c r="W20" s="109">
        <f t="shared" si="21"/>
        <v>82</v>
      </c>
      <c r="X20" s="109">
        <f t="shared" si="22"/>
        <v>25</v>
      </c>
      <c r="Y20" s="109">
        <f t="shared" si="23"/>
        <v>86</v>
      </c>
      <c r="Z20" s="109">
        <f t="shared" si="24"/>
        <v>26</v>
      </c>
      <c r="AA20" s="109">
        <f t="shared" si="25"/>
        <v>90</v>
      </c>
      <c r="AB20" s="109">
        <f t="shared" si="26"/>
        <v>27</v>
      </c>
      <c r="AC20" s="110">
        <f t="shared" si="27"/>
        <v>94</v>
      </c>
    </row>
    <row r="21" spans="1:29" s="111" customFormat="1" ht="9.9499999999999993" customHeight="1">
      <c r="A21" s="108">
        <v>17</v>
      </c>
      <c r="B21" s="109">
        <f t="shared" si="0"/>
        <v>13</v>
      </c>
      <c r="C21" s="109">
        <f t="shared" si="1"/>
        <v>44</v>
      </c>
      <c r="D21" s="109">
        <f t="shared" si="2"/>
        <v>14</v>
      </c>
      <c r="E21" s="109">
        <f t="shared" si="3"/>
        <v>50</v>
      </c>
      <c r="F21" s="109">
        <f t="shared" si="4"/>
        <v>15</v>
      </c>
      <c r="G21" s="109">
        <f t="shared" si="5"/>
        <v>54</v>
      </c>
      <c r="H21" s="109">
        <f t="shared" si="6"/>
        <v>18</v>
      </c>
      <c r="I21" s="109">
        <f t="shared" si="7"/>
        <v>63</v>
      </c>
      <c r="J21" s="109">
        <f t="shared" si="8"/>
        <v>19</v>
      </c>
      <c r="K21" s="109">
        <f t="shared" si="9"/>
        <v>65</v>
      </c>
      <c r="L21" s="109">
        <f t="shared" si="10"/>
        <v>20</v>
      </c>
      <c r="M21" s="109">
        <f t="shared" si="11"/>
        <v>69</v>
      </c>
      <c r="N21" s="109">
        <f t="shared" si="12"/>
        <v>20</v>
      </c>
      <c r="O21" s="109">
        <f t="shared" si="13"/>
        <v>71</v>
      </c>
      <c r="P21" s="109">
        <f t="shared" si="14"/>
        <v>22</v>
      </c>
      <c r="Q21" s="109">
        <f t="shared" si="15"/>
        <v>76</v>
      </c>
      <c r="R21" s="109">
        <f t="shared" si="16"/>
        <v>23</v>
      </c>
      <c r="S21" s="109">
        <f t="shared" si="17"/>
        <v>79</v>
      </c>
      <c r="T21" s="109">
        <f t="shared" si="18"/>
        <v>24</v>
      </c>
      <c r="U21" s="109">
        <f t="shared" si="19"/>
        <v>83</v>
      </c>
      <c r="V21" s="109">
        <f t="shared" si="20"/>
        <v>25</v>
      </c>
      <c r="W21" s="109">
        <f t="shared" si="21"/>
        <v>87</v>
      </c>
      <c r="X21" s="109">
        <f t="shared" si="22"/>
        <v>26</v>
      </c>
      <c r="Y21" s="109">
        <f t="shared" si="23"/>
        <v>92</v>
      </c>
      <c r="Z21" s="109">
        <f t="shared" si="24"/>
        <v>27</v>
      </c>
      <c r="AA21" s="109">
        <f t="shared" si="25"/>
        <v>95</v>
      </c>
      <c r="AB21" s="109">
        <f t="shared" si="26"/>
        <v>29</v>
      </c>
      <c r="AC21" s="110">
        <f t="shared" si="27"/>
        <v>100</v>
      </c>
    </row>
    <row r="22" spans="1:29" s="111" customFormat="1" ht="9.9499999999999993" customHeight="1">
      <c r="A22" s="108">
        <v>18</v>
      </c>
      <c r="B22" s="109">
        <f t="shared" si="0"/>
        <v>13</v>
      </c>
      <c r="C22" s="109">
        <f t="shared" si="1"/>
        <v>47</v>
      </c>
      <c r="D22" s="109">
        <f t="shared" si="2"/>
        <v>15</v>
      </c>
      <c r="E22" s="109">
        <f t="shared" si="3"/>
        <v>53</v>
      </c>
      <c r="F22" s="109">
        <f t="shared" si="4"/>
        <v>16</v>
      </c>
      <c r="G22" s="109">
        <f t="shared" si="5"/>
        <v>57</v>
      </c>
      <c r="H22" s="109">
        <f t="shared" si="6"/>
        <v>19</v>
      </c>
      <c r="I22" s="109">
        <f t="shared" si="7"/>
        <v>67</v>
      </c>
      <c r="J22" s="109">
        <f t="shared" si="8"/>
        <v>20</v>
      </c>
      <c r="K22" s="109">
        <f t="shared" si="9"/>
        <v>69</v>
      </c>
      <c r="L22" s="109">
        <f t="shared" si="10"/>
        <v>21</v>
      </c>
      <c r="M22" s="109">
        <f t="shared" si="11"/>
        <v>73</v>
      </c>
      <c r="N22" s="109">
        <f t="shared" si="12"/>
        <v>21</v>
      </c>
      <c r="O22" s="109">
        <f t="shared" si="13"/>
        <v>75</v>
      </c>
      <c r="P22" s="109">
        <f t="shared" si="14"/>
        <v>23</v>
      </c>
      <c r="Q22" s="109">
        <f t="shared" si="15"/>
        <v>80</v>
      </c>
      <c r="R22" s="109">
        <f t="shared" si="16"/>
        <v>24</v>
      </c>
      <c r="S22" s="109">
        <f t="shared" si="17"/>
        <v>84</v>
      </c>
      <c r="T22" s="109">
        <f t="shared" si="18"/>
        <v>25</v>
      </c>
      <c r="U22" s="109">
        <f t="shared" si="19"/>
        <v>88</v>
      </c>
      <c r="V22" s="109">
        <f t="shared" si="20"/>
        <v>26</v>
      </c>
      <c r="W22" s="109">
        <f t="shared" si="21"/>
        <v>92</v>
      </c>
      <c r="X22" s="109">
        <f t="shared" si="22"/>
        <v>28</v>
      </c>
      <c r="Y22" s="109">
        <f t="shared" si="23"/>
        <v>97</v>
      </c>
      <c r="Z22" s="109">
        <f t="shared" si="24"/>
        <v>29</v>
      </c>
      <c r="AA22" s="109">
        <f t="shared" si="25"/>
        <v>101</v>
      </c>
      <c r="AB22" s="109">
        <f t="shared" si="26"/>
        <v>30</v>
      </c>
      <c r="AC22" s="110">
        <f t="shared" si="27"/>
        <v>106</v>
      </c>
    </row>
    <row r="23" spans="1:29" s="111" customFormat="1" ht="9.9499999999999993" customHeight="1">
      <c r="A23" s="108">
        <v>19</v>
      </c>
      <c r="B23" s="109">
        <f t="shared" si="0"/>
        <v>14</v>
      </c>
      <c r="C23" s="109">
        <f t="shared" si="1"/>
        <v>49</v>
      </c>
      <c r="D23" s="109">
        <f t="shared" si="2"/>
        <v>16</v>
      </c>
      <c r="E23" s="109">
        <f t="shared" si="3"/>
        <v>56</v>
      </c>
      <c r="F23" s="109">
        <f t="shared" si="4"/>
        <v>17</v>
      </c>
      <c r="G23" s="109">
        <f t="shared" si="5"/>
        <v>60</v>
      </c>
      <c r="H23" s="109">
        <f t="shared" si="6"/>
        <v>20</v>
      </c>
      <c r="I23" s="109">
        <f t="shared" si="7"/>
        <v>70</v>
      </c>
      <c r="J23" s="109">
        <f t="shared" si="8"/>
        <v>21</v>
      </c>
      <c r="K23" s="109">
        <f t="shared" si="9"/>
        <v>73</v>
      </c>
      <c r="L23" s="109">
        <f t="shared" si="10"/>
        <v>22</v>
      </c>
      <c r="M23" s="109">
        <f t="shared" si="11"/>
        <v>77</v>
      </c>
      <c r="N23" s="109">
        <f t="shared" si="12"/>
        <v>23</v>
      </c>
      <c r="O23" s="109">
        <f t="shared" si="13"/>
        <v>79</v>
      </c>
      <c r="P23" s="109">
        <f t="shared" si="14"/>
        <v>24</v>
      </c>
      <c r="Q23" s="109">
        <f t="shared" si="15"/>
        <v>84</v>
      </c>
      <c r="R23" s="109">
        <f t="shared" si="16"/>
        <v>25</v>
      </c>
      <c r="S23" s="109">
        <f t="shared" si="17"/>
        <v>89</v>
      </c>
      <c r="T23" s="109">
        <f t="shared" si="18"/>
        <v>27</v>
      </c>
      <c r="U23" s="109">
        <f t="shared" si="19"/>
        <v>93</v>
      </c>
      <c r="V23" s="109">
        <f t="shared" si="20"/>
        <v>28</v>
      </c>
      <c r="W23" s="109">
        <f t="shared" si="21"/>
        <v>98</v>
      </c>
      <c r="X23" s="109">
        <f t="shared" si="22"/>
        <v>29</v>
      </c>
      <c r="Y23" s="109">
        <f t="shared" si="23"/>
        <v>102</v>
      </c>
      <c r="Z23" s="109">
        <f t="shared" si="24"/>
        <v>30</v>
      </c>
      <c r="AA23" s="109">
        <f t="shared" si="25"/>
        <v>106</v>
      </c>
      <c r="AB23" s="109">
        <f t="shared" si="26"/>
        <v>32</v>
      </c>
      <c r="AC23" s="110">
        <f t="shared" si="27"/>
        <v>112</v>
      </c>
    </row>
    <row r="24" spans="1:29" s="111" customFormat="1" ht="9.9499999999999993" customHeight="1">
      <c r="A24" s="108">
        <v>20</v>
      </c>
      <c r="B24" s="109">
        <f t="shared" si="0"/>
        <v>15</v>
      </c>
      <c r="C24" s="109">
        <f t="shared" si="1"/>
        <v>52</v>
      </c>
      <c r="D24" s="109">
        <f t="shared" si="2"/>
        <v>17</v>
      </c>
      <c r="E24" s="109">
        <f t="shared" si="3"/>
        <v>59</v>
      </c>
      <c r="F24" s="109">
        <f t="shared" si="4"/>
        <v>18</v>
      </c>
      <c r="G24" s="109">
        <f t="shared" si="5"/>
        <v>63</v>
      </c>
      <c r="H24" s="109">
        <f t="shared" si="6"/>
        <v>21</v>
      </c>
      <c r="I24" s="109">
        <f t="shared" si="7"/>
        <v>74</v>
      </c>
      <c r="J24" s="109">
        <f t="shared" si="8"/>
        <v>22</v>
      </c>
      <c r="K24" s="109">
        <f t="shared" si="9"/>
        <v>77</v>
      </c>
      <c r="L24" s="109">
        <f t="shared" si="10"/>
        <v>23</v>
      </c>
      <c r="M24" s="109">
        <f t="shared" si="11"/>
        <v>81</v>
      </c>
      <c r="N24" s="109">
        <f t="shared" si="12"/>
        <v>24</v>
      </c>
      <c r="O24" s="109">
        <f t="shared" si="13"/>
        <v>83</v>
      </c>
      <c r="P24" s="109">
        <f t="shared" si="14"/>
        <v>25</v>
      </c>
      <c r="Q24" s="109">
        <f t="shared" si="15"/>
        <v>89</v>
      </c>
      <c r="R24" s="109">
        <f t="shared" si="16"/>
        <v>27</v>
      </c>
      <c r="S24" s="109">
        <f t="shared" si="17"/>
        <v>93</v>
      </c>
      <c r="T24" s="109">
        <f t="shared" si="18"/>
        <v>28</v>
      </c>
      <c r="U24" s="109">
        <f t="shared" si="19"/>
        <v>98</v>
      </c>
      <c r="V24" s="109">
        <f t="shared" si="20"/>
        <v>29</v>
      </c>
      <c r="W24" s="109">
        <f t="shared" si="21"/>
        <v>103</v>
      </c>
      <c r="X24" s="109">
        <f t="shared" si="22"/>
        <v>31</v>
      </c>
      <c r="Y24" s="109">
        <f t="shared" si="23"/>
        <v>108</v>
      </c>
      <c r="Z24" s="109">
        <f t="shared" si="24"/>
        <v>32</v>
      </c>
      <c r="AA24" s="109">
        <f t="shared" si="25"/>
        <v>112</v>
      </c>
      <c r="AB24" s="109">
        <f t="shared" si="26"/>
        <v>34</v>
      </c>
      <c r="AC24" s="110">
        <f t="shared" si="27"/>
        <v>118</v>
      </c>
    </row>
    <row r="25" spans="1:29" s="111" customFormat="1" ht="9.9499999999999993" customHeight="1">
      <c r="A25" s="108">
        <v>21</v>
      </c>
      <c r="B25" s="109">
        <f t="shared" si="0"/>
        <v>16</v>
      </c>
      <c r="C25" s="109">
        <f t="shared" si="1"/>
        <v>54</v>
      </c>
      <c r="D25" s="109">
        <f t="shared" si="2"/>
        <v>18</v>
      </c>
      <c r="E25" s="109">
        <f t="shared" si="3"/>
        <v>61</v>
      </c>
      <c r="F25" s="109">
        <f t="shared" si="4"/>
        <v>19</v>
      </c>
      <c r="G25" s="109">
        <f t="shared" si="5"/>
        <v>66</v>
      </c>
      <c r="H25" s="109">
        <f t="shared" si="6"/>
        <v>22</v>
      </c>
      <c r="I25" s="109">
        <f t="shared" si="7"/>
        <v>78</v>
      </c>
      <c r="J25" s="109">
        <f t="shared" si="8"/>
        <v>23</v>
      </c>
      <c r="K25" s="109">
        <f t="shared" si="9"/>
        <v>81</v>
      </c>
      <c r="L25" s="109">
        <f t="shared" si="10"/>
        <v>24</v>
      </c>
      <c r="M25" s="109">
        <f t="shared" si="11"/>
        <v>85</v>
      </c>
      <c r="N25" s="109">
        <f t="shared" si="12"/>
        <v>25</v>
      </c>
      <c r="O25" s="109">
        <f t="shared" si="13"/>
        <v>88</v>
      </c>
      <c r="P25" s="109">
        <f t="shared" si="14"/>
        <v>27</v>
      </c>
      <c r="Q25" s="109">
        <f t="shared" si="15"/>
        <v>93</v>
      </c>
      <c r="R25" s="109">
        <f t="shared" si="16"/>
        <v>28</v>
      </c>
      <c r="S25" s="109">
        <f t="shared" si="17"/>
        <v>98</v>
      </c>
      <c r="T25" s="109">
        <f t="shared" si="18"/>
        <v>29</v>
      </c>
      <c r="U25" s="109">
        <f t="shared" si="19"/>
        <v>103</v>
      </c>
      <c r="V25" s="109">
        <f t="shared" si="20"/>
        <v>31</v>
      </c>
      <c r="W25" s="109">
        <f t="shared" si="21"/>
        <v>108</v>
      </c>
      <c r="X25" s="109">
        <f t="shared" si="22"/>
        <v>32</v>
      </c>
      <c r="Y25" s="109">
        <f t="shared" si="23"/>
        <v>113</v>
      </c>
      <c r="Z25" s="109">
        <f t="shared" si="24"/>
        <v>34</v>
      </c>
      <c r="AA25" s="109">
        <f t="shared" si="25"/>
        <v>118</v>
      </c>
      <c r="AB25" s="109">
        <f t="shared" si="26"/>
        <v>35</v>
      </c>
      <c r="AC25" s="110">
        <f t="shared" si="27"/>
        <v>123</v>
      </c>
    </row>
    <row r="26" spans="1:29" s="111" customFormat="1" ht="9.9499999999999993" customHeight="1">
      <c r="A26" s="108">
        <v>22</v>
      </c>
      <c r="B26" s="109">
        <f t="shared" si="0"/>
        <v>16</v>
      </c>
      <c r="C26" s="109">
        <f t="shared" si="1"/>
        <v>57</v>
      </c>
      <c r="D26" s="109">
        <f t="shared" si="2"/>
        <v>18</v>
      </c>
      <c r="E26" s="109">
        <f t="shared" si="3"/>
        <v>64</v>
      </c>
      <c r="F26" s="109">
        <f t="shared" si="4"/>
        <v>20</v>
      </c>
      <c r="G26" s="109">
        <f t="shared" si="5"/>
        <v>69</v>
      </c>
      <c r="H26" s="109">
        <f t="shared" si="6"/>
        <v>23</v>
      </c>
      <c r="I26" s="109">
        <f t="shared" si="7"/>
        <v>81</v>
      </c>
      <c r="J26" s="109">
        <f t="shared" si="8"/>
        <v>24</v>
      </c>
      <c r="K26" s="109">
        <f t="shared" si="9"/>
        <v>85</v>
      </c>
      <c r="L26" s="109">
        <f t="shared" si="10"/>
        <v>25</v>
      </c>
      <c r="M26" s="109">
        <f t="shared" si="11"/>
        <v>89</v>
      </c>
      <c r="N26" s="109">
        <f t="shared" si="12"/>
        <v>26</v>
      </c>
      <c r="O26" s="109">
        <f t="shared" si="13"/>
        <v>92</v>
      </c>
      <c r="P26" s="109">
        <f t="shared" si="14"/>
        <v>28</v>
      </c>
      <c r="Q26" s="109">
        <f t="shared" si="15"/>
        <v>98</v>
      </c>
      <c r="R26" s="109">
        <f t="shared" si="16"/>
        <v>29</v>
      </c>
      <c r="S26" s="109">
        <f t="shared" si="17"/>
        <v>103</v>
      </c>
      <c r="T26" s="109">
        <f t="shared" si="18"/>
        <v>31</v>
      </c>
      <c r="U26" s="109">
        <f t="shared" si="19"/>
        <v>108</v>
      </c>
      <c r="V26" s="109">
        <f t="shared" si="20"/>
        <v>32</v>
      </c>
      <c r="W26" s="109">
        <f t="shared" si="21"/>
        <v>113</v>
      </c>
      <c r="X26" s="109">
        <f t="shared" si="22"/>
        <v>34</v>
      </c>
      <c r="Y26" s="109">
        <f t="shared" si="23"/>
        <v>119</v>
      </c>
      <c r="Z26" s="109">
        <f t="shared" si="24"/>
        <v>35</v>
      </c>
      <c r="AA26" s="109">
        <f t="shared" si="25"/>
        <v>123</v>
      </c>
      <c r="AB26" s="109">
        <f t="shared" si="26"/>
        <v>37</v>
      </c>
      <c r="AC26" s="110">
        <f t="shared" si="27"/>
        <v>129</v>
      </c>
    </row>
    <row r="27" spans="1:29" s="111" customFormat="1" ht="9.9499999999999993" customHeight="1">
      <c r="A27" s="108">
        <v>23</v>
      </c>
      <c r="B27" s="109">
        <f t="shared" si="0"/>
        <v>17</v>
      </c>
      <c r="C27" s="109">
        <f t="shared" si="1"/>
        <v>60</v>
      </c>
      <c r="D27" s="109">
        <f t="shared" si="2"/>
        <v>19</v>
      </c>
      <c r="E27" s="109">
        <f t="shared" si="3"/>
        <v>67</v>
      </c>
      <c r="F27" s="109">
        <f t="shared" si="4"/>
        <v>21</v>
      </c>
      <c r="G27" s="109">
        <f t="shared" si="5"/>
        <v>72</v>
      </c>
      <c r="H27" s="109">
        <f t="shared" si="6"/>
        <v>24</v>
      </c>
      <c r="I27" s="109">
        <f t="shared" si="7"/>
        <v>85</v>
      </c>
      <c r="J27" s="109">
        <f t="shared" si="8"/>
        <v>25</v>
      </c>
      <c r="K27" s="109">
        <f t="shared" si="9"/>
        <v>89</v>
      </c>
      <c r="L27" s="109">
        <f t="shared" si="10"/>
        <v>26</v>
      </c>
      <c r="M27" s="109">
        <f t="shared" si="11"/>
        <v>93</v>
      </c>
      <c r="N27" s="109">
        <f t="shared" si="12"/>
        <v>27</v>
      </c>
      <c r="O27" s="109">
        <f t="shared" si="13"/>
        <v>96</v>
      </c>
      <c r="P27" s="109">
        <f t="shared" si="14"/>
        <v>29</v>
      </c>
      <c r="Q27" s="109">
        <f t="shared" si="15"/>
        <v>102</v>
      </c>
      <c r="R27" s="109">
        <f t="shared" si="16"/>
        <v>31</v>
      </c>
      <c r="S27" s="109">
        <f t="shared" si="17"/>
        <v>107</v>
      </c>
      <c r="T27" s="109">
        <f t="shared" si="18"/>
        <v>32</v>
      </c>
      <c r="U27" s="109">
        <f t="shared" si="19"/>
        <v>113</v>
      </c>
      <c r="V27" s="109">
        <f t="shared" si="20"/>
        <v>34</v>
      </c>
      <c r="W27" s="109">
        <f t="shared" si="21"/>
        <v>118</v>
      </c>
      <c r="X27" s="109">
        <f t="shared" si="22"/>
        <v>35</v>
      </c>
      <c r="Y27" s="109">
        <f t="shared" si="23"/>
        <v>124</v>
      </c>
      <c r="Z27" s="109">
        <f t="shared" si="24"/>
        <v>37</v>
      </c>
      <c r="AA27" s="109">
        <f t="shared" si="25"/>
        <v>129</v>
      </c>
      <c r="AB27" s="109">
        <f t="shared" si="26"/>
        <v>39</v>
      </c>
      <c r="AC27" s="110">
        <f t="shared" si="27"/>
        <v>135</v>
      </c>
    </row>
    <row r="28" spans="1:29" s="111" customFormat="1" ht="9.9499999999999993" customHeight="1">
      <c r="A28" s="108">
        <v>24</v>
      </c>
      <c r="B28" s="109">
        <f t="shared" si="0"/>
        <v>18</v>
      </c>
      <c r="C28" s="109">
        <f t="shared" si="1"/>
        <v>62</v>
      </c>
      <c r="D28" s="109">
        <f t="shared" si="2"/>
        <v>20</v>
      </c>
      <c r="E28" s="109">
        <f t="shared" si="3"/>
        <v>70</v>
      </c>
      <c r="F28" s="109">
        <f t="shared" si="4"/>
        <v>22</v>
      </c>
      <c r="G28" s="109">
        <f t="shared" si="5"/>
        <v>76</v>
      </c>
      <c r="H28" s="109">
        <f t="shared" si="6"/>
        <v>25</v>
      </c>
      <c r="I28" s="109">
        <f t="shared" si="7"/>
        <v>89</v>
      </c>
      <c r="J28" s="109">
        <f t="shared" si="8"/>
        <v>26</v>
      </c>
      <c r="K28" s="109">
        <f t="shared" si="9"/>
        <v>92</v>
      </c>
      <c r="L28" s="109">
        <f t="shared" si="10"/>
        <v>28</v>
      </c>
      <c r="M28" s="109">
        <f t="shared" si="11"/>
        <v>97</v>
      </c>
      <c r="N28" s="109">
        <f t="shared" si="12"/>
        <v>29</v>
      </c>
      <c r="O28" s="109">
        <f t="shared" si="13"/>
        <v>100</v>
      </c>
      <c r="P28" s="109">
        <f t="shared" si="14"/>
        <v>30</v>
      </c>
      <c r="Q28" s="109">
        <f t="shared" si="15"/>
        <v>107</v>
      </c>
      <c r="R28" s="109">
        <f t="shared" si="16"/>
        <v>32</v>
      </c>
      <c r="S28" s="109">
        <f t="shared" si="17"/>
        <v>112</v>
      </c>
      <c r="T28" s="109">
        <f t="shared" si="18"/>
        <v>34</v>
      </c>
      <c r="U28" s="109">
        <f t="shared" si="19"/>
        <v>118</v>
      </c>
      <c r="V28" s="109">
        <f t="shared" si="20"/>
        <v>35</v>
      </c>
      <c r="W28" s="109">
        <f t="shared" si="21"/>
        <v>123</v>
      </c>
      <c r="X28" s="109">
        <f t="shared" si="22"/>
        <v>37</v>
      </c>
      <c r="Y28" s="109">
        <f t="shared" si="23"/>
        <v>129</v>
      </c>
      <c r="Z28" s="109">
        <f t="shared" si="24"/>
        <v>38</v>
      </c>
      <c r="AA28" s="109">
        <f t="shared" si="25"/>
        <v>134</v>
      </c>
      <c r="AB28" s="109">
        <f t="shared" si="26"/>
        <v>40</v>
      </c>
      <c r="AC28" s="110">
        <f t="shared" si="27"/>
        <v>141</v>
      </c>
    </row>
    <row r="29" spans="1:29" s="111" customFormat="1" ht="9.9499999999999993" customHeight="1">
      <c r="A29" s="108">
        <v>25</v>
      </c>
      <c r="B29" s="109">
        <f t="shared" si="0"/>
        <v>19</v>
      </c>
      <c r="C29" s="109">
        <f t="shared" si="1"/>
        <v>65</v>
      </c>
      <c r="D29" s="109">
        <f t="shared" si="2"/>
        <v>21</v>
      </c>
      <c r="E29" s="109">
        <f t="shared" si="3"/>
        <v>73</v>
      </c>
      <c r="F29" s="109">
        <f t="shared" si="4"/>
        <v>23</v>
      </c>
      <c r="G29" s="109">
        <f t="shared" si="5"/>
        <v>79</v>
      </c>
      <c r="H29" s="109">
        <f t="shared" si="6"/>
        <v>26</v>
      </c>
      <c r="I29" s="109">
        <f t="shared" si="7"/>
        <v>92</v>
      </c>
      <c r="J29" s="109">
        <f t="shared" si="8"/>
        <v>28</v>
      </c>
      <c r="K29" s="109">
        <f t="shared" si="9"/>
        <v>96</v>
      </c>
      <c r="L29" s="109">
        <f t="shared" si="10"/>
        <v>29</v>
      </c>
      <c r="M29" s="109">
        <f t="shared" si="11"/>
        <v>101</v>
      </c>
      <c r="N29" s="109">
        <f t="shared" si="12"/>
        <v>30</v>
      </c>
      <c r="O29" s="109">
        <f t="shared" si="13"/>
        <v>104</v>
      </c>
      <c r="P29" s="109">
        <f t="shared" si="14"/>
        <v>32</v>
      </c>
      <c r="Q29" s="109">
        <f t="shared" si="15"/>
        <v>111</v>
      </c>
      <c r="R29" s="109">
        <f t="shared" si="16"/>
        <v>33</v>
      </c>
      <c r="S29" s="109">
        <f t="shared" si="17"/>
        <v>117</v>
      </c>
      <c r="T29" s="109">
        <f t="shared" si="18"/>
        <v>35</v>
      </c>
      <c r="U29" s="109">
        <f t="shared" si="19"/>
        <v>123</v>
      </c>
      <c r="V29" s="109">
        <f t="shared" si="20"/>
        <v>37</v>
      </c>
      <c r="W29" s="109">
        <f t="shared" si="21"/>
        <v>128</v>
      </c>
      <c r="X29" s="109">
        <f t="shared" si="22"/>
        <v>39</v>
      </c>
      <c r="Y29" s="109">
        <f t="shared" si="23"/>
        <v>135</v>
      </c>
      <c r="Z29" s="109">
        <f t="shared" si="24"/>
        <v>40</v>
      </c>
      <c r="AA29" s="109">
        <f t="shared" si="25"/>
        <v>140</v>
      </c>
      <c r="AB29" s="109">
        <f t="shared" si="26"/>
        <v>42</v>
      </c>
      <c r="AC29" s="110">
        <f t="shared" si="27"/>
        <v>147</v>
      </c>
    </row>
    <row r="30" spans="1:29" s="111" customFormat="1" ht="9.9499999999999993" customHeight="1">
      <c r="A30" s="108">
        <v>26</v>
      </c>
      <c r="B30" s="109">
        <f t="shared" si="0"/>
        <v>19</v>
      </c>
      <c r="C30" s="109">
        <f t="shared" si="1"/>
        <v>67</v>
      </c>
      <c r="D30" s="109">
        <f t="shared" si="2"/>
        <v>22</v>
      </c>
      <c r="E30" s="109">
        <f t="shared" si="3"/>
        <v>76</v>
      </c>
      <c r="F30" s="109">
        <f t="shared" si="4"/>
        <v>23</v>
      </c>
      <c r="G30" s="109">
        <f t="shared" si="5"/>
        <v>82</v>
      </c>
      <c r="H30" s="109">
        <f t="shared" si="6"/>
        <v>27</v>
      </c>
      <c r="I30" s="109">
        <f t="shared" si="7"/>
        <v>96</v>
      </c>
      <c r="J30" s="109">
        <f t="shared" si="8"/>
        <v>29</v>
      </c>
      <c r="K30" s="109">
        <f t="shared" si="9"/>
        <v>100</v>
      </c>
      <c r="L30" s="109">
        <f t="shared" si="10"/>
        <v>30</v>
      </c>
      <c r="M30" s="109">
        <f t="shared" si="11"/>
        <v>105</v>
      </c>
      <c r="N30" s="109">
        <f t="shared" si="12"/>
        <v>31</v>
      </c>
      <c r="O30" s="109">
        <f t="shared" si="13"/>
        <v>108</v>
      </c>
      <c r="P30" s="109">
        <f t="shared" si="14"/>
        <v>33</v>
      </c>
      <c r="Q30" s="109">
        <f t="shared" si="15"/>
        <v>116</v>
      </c>
      <c r="R30" s="109">
        <f t="shared" si="16"/>
        <v>35</v>
      </c>
      <c r="S30" s="109">
        <f t="shared" si="17"/>
        <v>121</v>
      </c>
      <c r="T30" s="109">
        <f t="shared" si="18"/>
        <v>36</v>
      </c>
      <c r="U30" s="109">
        <f t="shared" si="19"/>
        <v>127</v>
      </c>
      <c r="V30" s="109">
        <f t="shared" si="20"/>
        <v>38</v>
      </c>
      <c r="W30" s="109">
        <f t="shared" si="21"/>
        <v>133</v>
      </c>
      <c r="X30" s="109">
        <f t="shared" si="22"/>
        <v>40</v>
      </c>
      <c r="Y30" s="109">
        <f t="shared" si="23"/>
        <v>140</v>
      </c>
      <c r="Z30" s="109">
        <f t="shared" si="24"/>
        <v>42</v>
      </c>
      <c r="AA30" s="109">
        <f t="shared" si="25"/>
        <v>146</v>
      </c>
      <c r="AB30" s="109">
        <f t="shared" si="26"/>
        <v>44</v>
      </c>
      <c r="AC30" s="110">
        <f t="shared" si="27"/>
        <v>153</v>
      </c>
    </row>
    <row r="31" spans="1:29" s="111" customFormat="1" ht="9.9499999999999993" customHeight="1">
      <c r="A31" s="108">
        <v>27</v>
      </c>
      <c r="B31" s="109">
        <f t="shared" si="0"/>
        <v>20</v>
      </c>
      <c r="C31" s="109">
        <f t="shared" si="1"/>
        <v>70</v>
      </c>
      <c r="D31" s="109">
        <f t="shared" si="2"/>
        <v>23</v>
      </c>
      <c r="E31" s="109">
        <f t="shared" si="3"/>
        <v>79</v>
      </c>
      <c r="F31" s="109">
        <f t="shared" si="4"/>
        <v>24</v>
      </c>
      <c r="G31" s="109">
        <f t="shared" si="5"/>
        <v>85</v>
      </c>
      <c r="H31" s="109">
        <f t="shared" si="6"/>
        <v>29</v>
      </c>
      <c r="I31" s="109">
        <f t="shared" si="7"/>
        <v>100</v>
      </c>
      <c r="J31" s="109">
        <f t="shared" si="8"/>
        <v>30</v>
      </c>
      <c r="K31" s="109">
        <f t="shared" si="9"/>
        <v>104</v>
      </c>
      <c r="L31" s="109">
        <f t="shared" si="10"/>
        <v>31</v>
      </c>
      <c r="M31" s="109">
        <f t="shared" si="11"/>
        <v>109</v>
      </c>
      <c r="N31" s="109">
        <f t="shared" si="12"/>
        <v>32</v>
      </c>
      <c r="O31" s="109">
        <f t="shared" si="13"/>
        <v>113</v>
      </c>
      <c r="P31" s="109">
        <f t="shared" si="14"/>
        <v>34</v>
      </c>
      <c r="Q31" s="109">
        <f t="shared" si="15"/>
        <v>120</v>
      </c>
      <c r="R31" s="109">
        <f t="shared" si="16"/>
        <v>36</v>
      </c>
      <c r="S31" s="109">
        <f t="shared" si="17"/>
        <v>126</v>
      </c>
      <c r="T31" s="109">
        <f t="shared" si="18"/>
        <v>38</v>
      </c>
      <c r="U31" s="109">
        <f t="shared" si="19"/>
        <v>132</v>
      </c>
      <c r="V31" s="109">
        <f t="shared" si="20"/>
        <v>40</v>
      </c>
      <c r="W31" s="109">
        <f t="shared" si="21"/>
        <v>139</v>
      </c>
      <c r="X31" s="109">
        <f t="shared" si="22"/>
        <v>42</v>
      </c>
      <c r="Y31" s="109">
        <f t="shared" si="23"/>
        <v>146</v>
      </c>
      <c r="Z31" s="109">
        <f t="shared" si="24"/>
        <v>43</v>
      </c>
      <c r="AA31" s="109">
        <f t="shared" si="25"/>
        <v>151</v>
      </c>
      <c r="AB31" s="109">
        <f t="shared" si="26"/>
        <v>45</v>
      </c>
      <c r="AC31" s="110">
        <f t="shared" si="27"/>
        <v>159</v>
      </c>
    </row>
    <row r="32" spans="1:29" s="111" customFormat="1" ht="9.9499999999999993" customHeight="1">
      <c r="A32" s="108">
        <v>28</v>
      </c>
      <c r="B32" s="109">
        <f t="shared" si="0"/>
        <v>21</v>
      </c>
      <c r="C32" s="109">
        <f t="shared" si="1"/>
        <v>73</v>
      </c>
      <c r="D32" s="109">
        <f t="shared" si="2"/>
        <v>23</v>
      </c>
      <c r="E32" s="109">
        <f t="shared" si="3"/>
        <v>82</v>
      </c>
      <c r="F32" s="109">
        <f t="shared" si="4"/>
        <v>25</v>
      </c>
      <c r="G32" s="109">
        <f t="shared" si="5"/>
        <v>88</v>
      </c>
      <c r="H32" s="109">
        <f t="shared" si="6"/>
        <v>30</v>
      </c>
      <c r="I32" s="109">
        <f t="shared" si="7"/>
        <v>103</v>
      </c>
      <c r="J32" s="109">
        <f t="shared" si="8"/>
        <v>31</v>
      </c>
      <c r="K32" s="109">
        <f t="shared" si="9"/>
        <v>108</v>
      </c>
      <c r="L32" s="109">
        <f t="shared" si="10"/>
        <v>32</v>
      </c>
      <c r="M32" s="109">
        <f t="shared" si="11"/>
        <v>113</v>
      </c>
      <c r="N32" s="109">
        <f t="shared" si="12"/>
        <v>33</v>
      </c>
      <c r="O32" s="109">
        <f t="shared" si="13"/>
        <v>117</v>
      </c>
      <c r="P32" s="109">
        <f t="shared" si="14"/>
        <v>36</v>
      </c>
      <c r="Q32" s="109">
        <f t="shared" si="15"/>
        <v>124</v>
      </c>
      <c r="R32" s="109">
        <f t="shared" si="16"/>
        <v>37</v>
      </c>
      <c r="S32" s="109">
        <f t="shared" si="17"/>
        <v>131</v>
      </c>
      <c r="T32" s="109">
        <f t="shared" si="18"/>
        <v>39</v>
      </c>
      <c r="U32" s="109">
        <f t="shared" si="19"/>
        <v>137</v>
      </c>
      <c r="V32" s="109">
        <f t="shared" si="20"/>
        <v>41</v>
      </c>
      <c r="W32" s="109">
        <f t="shared" si="21"/>
        <v>144</v>
      </c>
      <c r="X32" s="109">
        <f t="shared" si="22"/>
        <v>43</v>
      </c>
      <c r="Y32" s="109">
        <f t="shared" si="23"/>
        <v>151</v>
      </c>
      <c r="Z32" s="109">
        <f t="shared" si="24"/>
        <v>45</v>
      </c>
      <c r="AA32" s="109">
        <f t="shared" si="25"/>
        <v>157</v>
      </c>
      <c r="AB32" s="109">
        <f t="shared" si="26"/>
        <v>47</v>
      </c>
      <c r="AC32" s="110">
        <f t="shared" si="27"/>
        <v>165</v>
      </c>
    </row>
    <row r="33" spans="1:29" s="111" customFormat="1" ht="9.9499999999999993" customHeight="1">
      <c r="A33" s="108">
        <v>29</v>
      </c>
      <c r="B33" s="109">
        <f t="shared" si="0"/>
        <v>21</v>
      </c>
      <c r="C33" s="109">
        <f t="shared" si="1"/>
        <v>75</v>
      </c>
      <c r="D33" s="109">
        <f t="shared" si="2"/>
        <v>24</v>
      </c>
      <c r="E33" s="109">
        <f t="shared" si="3"/>
        <v>85</v>
      </c>
      <c r="F33" s="109">
        <f t="shared" si="4"/>
        <v>26</v>
      </c>
      <c r="G33" s="109">
        <f t="shared" si="5"/>
        <v>91</v>
      </c>
      <c r="H33" s="109">
        <f t="shared" si="6"/>
        <v>31</v>
      </c>
      <c r="I33" s="109">
        <f t="shared" si="7"/>
        <v>107</v>
      </c>
      <c r="J33" s="109">
        <f t="shared" si="8"/>
        <v>32</v>
      </c>
      <c r="K33" s="109">
        <f t="shared" si="9"/>
        <v>112</v>
      </c>
      <c r="L33" s="109">
        <f t="shared" si="10"/>
        <v>33</v>
      </c>
      <c r="M33" s="109">
        <f t="shared" si="11"/>
        <v>117</v>
      </c>
      <c r="N33" s="109">
        <f t="shared" si="12"/>
        <v>35</v>
      </c>
      <c r="O33" s="109">
        <f t="shared" si="13"/>
        <v>121</v>
      </c>
      <c r="P33" s="109">
        <f t="shared" si="14"/>
        <v>37</v>
      </c>
      <c r="Q33" s="109">
        <f t="shared" si="15"/>
        <v>129</v>
      </c>
      <c r="R33" s="109">
        <f t="shared" si="16"/>
        <v>39</v>
      </c>
      <c r="S33" s="109">
        <f t="shared" si="17"/>
        <v>135</v>
      </c>
      <c r="T33" s="109">
        <f t="shared" si="18"/>
        <v>41</v>
      </c>
      <c r="U33" s="109">
        <f t="shared" si="19"/>
        <v>142</v>
      </c>
      <c r="V33" s="109">
        <f t="shared" si="20"/>
        <v>43</v>
      </c>
      <c r="W33" s="109">
        <f t="shared" si="21"/>
        <v>149</v>
      </c>
      <c r="X33" s="109">
        <f t="shared" si="22"/>
        <v>45</v>
      </c>
      <c r="Y33" s="109">
        <f t="shared" si="23"/>
        <v>156</v>
      </c>
      <c r="Z33" s="109">
        <f t="shared" si="24"/>
        <v>46</v>
      </c>
      <c r="AA33" s="109">
        <f t="shared" si="25"/>
        <v>162</v>
      </c>
      <c r="AB33" s="109">
        <f t="shared" si="26"/>
        <v>49</v>
      </c>
      <c r="AC33" s="110">
        <f t="shared" si="27"/>
        <v>171</v>
      </c>
    </row>
    <row r="34" spans="1:29" s="115" customFormat="1" ht="9.9499999999999993" customHeight="1" thickBot="1">
      <c r="A34" s="112">
        <v>30</v>
      </c>
      <c r="B34" s="113">
        <f t="shared" si="0"/>
        <v>22</v>
      </c>
      <c r="C34" s="113">
        <f t="shared" si="1"/>
        <v>78</v>
      </c>
      <c r="D34" s="113">
        <f t="shared" si="2"/>
        <v>25</v>
      </c>
      <c r="E34" s="113">
        <f t="shared" si="3"/>
        <v>88</v>
      </c>
      <c r="F34" s="113">
        <f t="shared" si="4"/>
        <v>27</v>
      </c>
      <c r="G34" s="113">
        <f t="shared" si="5"/>
        <v>95</v>
      </c>
      <c r="H34" s="113">
        <f t="shared" si="6"/>
        <v>32</v>
      </c>
      <c r="I34" s="113">
        <f t="shared" si="7"/>
        <v>111</v>
      </c>
      <c r="J34" s="113">
        <f t="shared" si="8"/>
        <v>33</v>
      </c>
      <c r="K34" s="113">
        <f t="shared" si="9"/>
        <v>116</v>
      </c>
      <c r="L34" s="113">
        <f t="shared" si="10"/>
        <v>35</v>
      </c>
      <c r="M34" s="113">
        <f t="shared" si="11"/>
        <v>121</v>
      </c>
      <c r="N34" s="113">
        <f t="shared" si="12"/>
        <v>36</v>
      </c>
      <c r="O34" s="113">
        <f t="shared" si="13"/>
        <v>125</v>
      </c>
      <c r="P34" s="113">
        <f t="shared" si="14"/>
        <v>38</v>
      </c>
      <c r="Q34" s="113">
        <f t="shared" si="15"/>
        <v>133</v>
      </c>
      <c r="R34" s="113">
        <f t="shared" si="16"/>
        <v>40</v>
      </c>
      <c r="S34" s="113">
        <f t="shared" si="17"/>
        <v>140</v>
      </c>
      <c r="T34" s="113">
        <f t="shared" si="18"/>
        <v>42</v>
      </c>
      <c r="U34" s="113">
        <f t="shared" si="19"/>
        <v>147</v>
      </c>
      <c r="V34" s="113">
        <f t="shared" si="20"/>
        <v>44</v>
      </c>
      <c r="W34" s="113">
        <f t="shared" si="21"/>
        <v>154</v>
      </c>
      <c r="X34" s="113">
        <f t="shared" si="22"/>
        <v>46</v>
      </c>
      <c r="Y34" s="113">
        <f t="shared" si="23"/>
        <v>162</v>
      </c>
      <c r="Z34" s="113">
        <f t="shared" si="24"/>
        <v>48</v>
      </c>
      <c r="AA34" s="113">
        <f t="shared" si="25"/>
        <v>168</v>
      </c>
      <c r="AB34" s="113">
        <f t="shared" si="26"/>
        <v>50</v>
      </c>
      <c r="AC34" s="114">
        <f t="shared" si="27"/>
        <v>176</v>
      </c>
    </row>
    <row r="35" spans="1:29" s="19" customFormat="1" ht="3" customHeight="1" thickBo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16"/>
      <c r="AC35" s="116"/>
    </row>
    <row r="36" spans="1:29" s="19" customFormat="1" ht="12" customHeight="1" thickBot="1">
      <c r="A36" s="187"/>
      <c r="B36" s="192" t="s">
        <v>21</v>
      </c>
      <c r="C36" s="192"/>
      <c r="D36" s="192" t="s">
        <v>22</v>
      </c>
      <c r="E36" s="192"/>
      <c r="F36" s="192" t="s">
        <v>23</v>
      </c>
      <c r="G36" s="192"/>
      <c r="H36" s="192" t="s">
        <v>24</v>
      </c>
      <c r="I36" s="192"/>
      <c r="J36" s="192" t="s">
        <v>107</v>
      </c>
      <c r="K36" s="192"/>
      <c r="L36" s="192" t="s">
        <v>108</v>
      </c>
      <c r="M36" s="192"/>
      <c r="N36" s="192" t="s">
        <v>27</v>
      </c>
      <c r="O36" s="192"/>
      <c r="P36" s="192" t="s">
        <v>28</v>
      </c>
      <c r="Q36" s="192"/>
      <c r="R36" s="192" t="s">
        <v>29</v>
      </c>
      <c r="S36" s="192"/>
      <c r="T36" s="192" t="s">
        <v>30</v>
      </c>
      <c r="U36" s="192"/>
      <c r="V36" s="192" t="s">
        <v>31</v>
      </c>
      <c r="W36" s="192"/>
      <c r="X36" s="192" t="s">
        <v>32</v>
      </c>
      <c r="Y36" s="192"/>
      <c r="Z36" s="192" t="s">
        <v>33</v>
      </c>
      <c r="AA36" s="192"/>
      <c r="AB36" s="197"/>
      <c r="AC36" s="197"/>
    </row>
    <row r="37" spans="1:29" s="19" customFormat="1" ht="12" customHeight="1" thickBot="1">
      <c r="A37" s="187"/>
      <c r="B37" s="184">
        <v>26400</v>
      </c>
      <c r="C37" s="184"/>
      <c r="D37" s="184">
        <v>27600</v>
      </c>
      <c r="E37" s="184"/>
      <c r="F37" s="184">
        <v>28800</v>
      </c>
      <c r="G37" s="184"/>
      <c r="H37" s="184">
        <v>30300</v>
      </c>
      <c r="I37" s="184"/>
      <c r="J37" s="184">
        <v>31800</v>
      </c>
      <c r="K37" s="184"/>
      <c r="L37" s="184">
        <v>33300</v>
      </c>
      <c r="M37" s="184"/>
      <c r="N37" s="184">
        <v>34800</v>
      </c>
      <c r="O37" s="184"/>
      <c r="P37" s="184">
        <v>36300</v>
      </c>
      <c r="Q37" s="184"/>
      <c r="R37" s="184">
        <v>38200</v>
      </c>
      <c r="S37" s="184"/>
      <c r="T37" s="184">
        <v>40100</v>
      </c>
      <c r="U37" s="184"/>
      <c r="V37" s="184">
        <v>42000</v>
      </c>
      <c r="W37" s="184"/>
      <c r="X37" s="184">
        <v>43900</v>
      </c>
      <c r="Y37" s="184"/>
      <c r="Z37" s="184">
        <v>45800</v>
      </c>
      <c r="AA37" s="184"/>
      <c r="AB37" s="195"/>
      <c r="AC37" s="195"/>
    </row>
    <row r="38" spans="1:29" s="19" customFormat="1" ht="12" customHeight="1">
      <c r="A38" s="187"/>
      <c r="B38" s="106" t="s">
        <v>25</v>
      </c>
      <c r="C38" s="106" t="s">
        <v>26</v>
      </c>
      <c r="D38" s="106" t="s">
        <v>25</v>
      </c>
      <c r="E38" s="106" t="s">
        <v>26</v>
      </c>
      <c r="F38" s="106" t="s">
        <v>25</v>
      </c>
      <c r="G38" s="106" t="s">
        <v>26</v>
      </c>
      <c r="H38" s="106" t="s">
        <v>25</v>
      </c>
      <c r="I38" s="106" t="s">
        <v>26</v>
      </c>
      <c r="J38" s="106" t="s">
        <v>25</v>
      </c>
      <c r="K38" s="106" t="s">
        <v>26</v>
      </c>
      <c r="L38" s="106" t="s">
        <v>25</v>
      </c>
      <c r="M38" s="106" t="s">
        <v>26</v>
      </c>
      <c r="N38" s="106" t="s">
        <v>25</v>
      </c>
      <c r="O38" s="106" t="s">
        <v>26</v>
      </c>
      <c r="P38" s="106" t="s">
        <v>25</v>
      </c>
      <c r="Q38" s="106" t="s">
        <v>26</v>
      </c>
      <c r="R38" s="106" t="s">
        <v>25</v>
      </c>
      <c r="S38" s="106" t="s">
        <v>26</v>
      </c>
      <c r="T38" s="106" t="s">
        <v>25</v>
      </c>
      <c r="U38" s="106" t="s">
        <v>26</v>
      </c>
      <c r="V38" s="106" t="s">
        <v>25</v>
      </c>
      <c r="W38" s="106" t="s">
        <v>26</v>
      </c>
      <c r="X38" s="106" t="s">
        <v>25</v>
      </c>
      <c r="Y38" s="106" t="s">
        <v>26</v>
      </c>
      <c r="Z38" s="106" t="s">
        <v>25</v>
      </c>
      <c r="AA38" s="106" t="s">
        <v>26</v>
      </c>
      <c r="AB38" s="106" t="s">
        <v>25</v>
      </c>
      <c r="AC38" s="107" t="s">
        <v>26</v>
      </c>
    </row>
    <row r="39" spans="1:29" s="111" customFormat="1" ht="9.9499999999999993" customHeight="1">
      <c r="A39" s="108">
        <v>1</v>
      </c>
      <c r="B39" s="109">
        <f t="shared" ref="B39:B68" si="28">ROUND($B$37*$A39/30*$AE$3*20/100,0)</f>
        <v>2</v>
      </c>
      <c r="C39" s="109">
        <f t="shared" ref="C39:C68" si="29">ROUND($B$37*$A39/30*$AE$3*70/100,0)</f>
        <v>6</v>
      </c>
      <c r="D39" s="109">
        <f t="shared" ref="D39:D68" si="30">ROUND($D$37*$A39/30*$AE$3*20/100,0)</f>
        <v>2</v>
      </c>
      <c r="E39" s="109">
        <f t="shared" ref="E39:E68" si="31">ROUND($D$37*$A39/30*$AE$3*70/100,0)</f>
        <v>6</v>
      </c>
      <c r="F39" s="109">
        <f t="shared" ref="F39:F68" si="32">ROUND($F$37*$A39/30*$AE$3*20/100,0)</f>
        <v>2</v>
      </c>
      <c r="G39" s="109">
        <f t="shared" ref="G39:G68" si="33">ROUND($F$37*$A39/30*$AE$3*70/100,0)</f>
        <v>7</v>
      </c>
      <c r="H39" s="109">
        <f t="shared" ref="H39:H68" si="34">ROUND($H$37*$A39/30*$AE$3*20/100,0)</f>
        <v>2</v>
      </c>
      <c r="I39" s="109">
        <f t="shared" ref="I39:I68" si="35">ROUND($H$37*$A39/30*$AE$3*70/100,0)</f>
        <v>7</v>
      </c>
      <c r="J39" s="109">
        <f t="shared" ref="J39:J68" si="36">ROUND($J$37*$A39/30*$AE$3*20/100,0)</f>
        <v>2</v>
      </c>
      <c r="K39" s="109">
        <f t="shared" ref="K39:K68" si="37">ROUND($J$37*$A39/30*$AE$3*70/100,0)</f>
        <v>7</v>
      </c>
      <c r="L39" s="109">
        <f t="shared" ref="L39:L68" si="38">ROUND($L$37*$A39/30*$AE$3*20/100,0)</f>
        <v>2</v>
      </c>
      <c r="M39" s="109">
        <f t="shared" ref="M39:M68" si="39">ROUND($L$37*$A39/30*$AE$3*70/100,0)</f>
        <v>8</v>
      </c>
      <c r="N39" s="109">
        <f t="shared" ref="N39:N68" si="40">ROUND($N$37*$A39/30*$AE$3*20/100,0)</f>
        <v>2</v>
      </c>
      <c r="O39" s="109">
        <f t="shared" ref="O39:O68" si="41">ROUND($N$37*$A39/30*$AE$3*70/100,0)</f>
        <v>8</v>
      </c>
      <c r="P39" s="109">
        <f t="shared" ref="P39:P68" si="42">ROUND($P$37*$A39/30*$AE$3*20/100,0)</f>
        <v>2</v>
      </c>
      <c r="Q39" s="109">
        <f t="shared" ref="Q39:Q68" si="43">ROUND($P$37*$A39/30*$AE$3*70/100,0)</f>
        <v>8</v>
      </c>
      <c r="R39" s="109">
        <f t="shared" ref="R39:R68" si="44">ROUND($R$37*$A39/30*$AE$3*20/100,0)</f>
        <v>3</v>
      </c>
      <c r="S39" s="109">
        <f t="shared" ref="S39:S68" si="45">ROUND($R$37*$A39/30*$AE$3*70/100,0)</f>
        <v>9</v>
      </c>
      <c r="T39" s="109">
        <f t="shared" ref="T39:T68" si="46">ROUND($T$37*$A39/30*$AE$3*20/100,0)</f>
        <v>3</v>
      </c>
      <c r="U39" s="109">
        <f t="shared" ref="U39:U68" si="47">ROUND($T$37*$A39/30*$AE$3*70/100,0)</f>
        <v>9</v>
      </c>
      <c r="V39" s="109">
        <f t="shared" ref="V39:V68" si="48">ROUND($V$37*$A39/30*$AE$3*20/100,0)</f>
        <v>3</v>
      </c>
      <c r="W39" s="109">
        <f t="shared" ref="W39:W68" si="49">ROUND($V$37*$A39/30*$AE$3*70/100,0)</f>
        <v>10</v>
      </c>
      <c r="X39" s="109">
        <f t="shared" ref="X39:X68" si="50">ROUND($X$37*$A39/30*$AE$3*20/100,0)</f>
        <v>3</v>
      </c>
      <c r="Y39" s="109">
        <f t="shared" ref="Y39:Y68" si="51">ROUND($X$37*$A39/30*$AE$3*70/100,0)</f>
        <v>10</v>
      </c>
      <c r="Z39" s="117">
        <f t="shared" ref="Z39:Z68" si="52">ROUND($Z$37*$A39/30*$AE$3*20/100,0)</f>
        <v>3</v>
      </c>
      <c r="AA39" s="109">
        <f t="shared" ref="AA39:AA68" si="53">ROUND($Z$37*$A39/30*$AE$3*70/100,0)</f>
        <v>11</v>
      </c>
      <c r="AB39" s="117"/>
      <c r="AC39" s="110"/>
    </row>
    <row r="40" spans="1:29" s="111" customFormat="1" ht="9.9499999999999993" customHeight="1">
      <c r="A40" s="108">
        <v>2</v>
      </c>
      <c r="B40" s="109">
        <f t="shared" si="28"/>
        <v>4</v>
      </c>
      <c r="C40" s="109">
        <f t="shared" si="29"/>
        <v>12</v>
      </c>
      <c r="D40" s="109">
        <f t="shared" si="30"/>
        <v>4</v>
      </c>
      <c r="E40" s="109">
        <f t="shared" si="31"/>
        <v>13</v>
      </c>
      <c r="F40" s="109">
        <f t="shared" si="32"/>
        <v>4</v>
      </c>
      <c r="G40" s="109">
        <f t="shared" si="33"/>
        <v>13</v>
      </c>
      <c r="H40" s="109">
        <f t="shared" si="34"/>
        <v>4</v>
      </c>
      <c r="I40" s="109">
        <f t="shared" si="35"/>
        <v>14</v>
      </c>
      <c r="J40" s="109">
        <f t="shared" si="36"/>
        <v>4</v>
      </c>
      <c r="K40" s="109">
        <f t="shared" si="37"/>
        <v>15</v>
      </c>
      <c r="L40" s="109">
        <f t="shared" si="38"/>
        <v>4</v>
      </c>
      <c r="M40" s="109">
        <f t="shared" si="39"/>
        <v>16</v>
      </c>
      <c r="N40" s="109">
        <f t="shared" si="40"/>
        <v>5</v>
      </c>
      <c r="O40" s="109">
        <f t="shared" si="41"/>
        <v>16</v>
      </c>
      <c r="P40" s="109">
        <f t="shared" si="42"/>
        <v>5</v>
      </c>
      <c r="Q40" s="109">
        <f t="shared" si="43"/>
        <v>17</v>
      </c>
      <c r="R40" s="109">
        <f t="shared" si="44"/>
        <v>5</v>
      </c>
      <c r="S40" s="109">
        <f t="shared" si="45"/>
        <v>18</v>
      </c>
      <c r="T40" s="109">
        <f t="shared" si="46"/>
        <v>5</v>
      </c>
      <c r="U40" s="109">
        <f t="shared" si="47"/>
        <v>19</v>
      </c>
      <c r="V40" s="109">
        <f t="shared" si="48"/>
        <v>6</v>
      </c>
      <c r="W40" s="109">
        <f t="shared" si="49"/>
        <v>20</v>
      </c>
      <c r="X40" s="109">
        <f t="shared" si="50"/>
        <v>6</v>
      </c>
      <c r="Y40" s="109">
        <f t="shared" si="51"/>
        <v>20</v>
      </c>
      <c r="Z40" s="117">
        <f t="shared" si="52"/>
        <v>6</v>
      </c>
      <c r="AA40" s="109">
        <f t="shared" si="53"/>
        <v>21</v>
      </c>
      <c r="AB40" s="117"/>
      <c r="AC40" s="110"/>
    </row>
    <row r="41" spans="1:29" s="111" customFormat="1" ht="9.9499999999999993" customHeight="1">
      <c r="A41" s="108">
        <v>3</v>
      </c>
      <c r="B41" s="109">
        <f t="shared" si="28"/>
        <v>5</v>
      </c>
      <c r="C41" s="109">
        <f t="shared" si="29"/>
        <v>18</v>
      </c>
      <c r="D41" s="109">
        <f t="shared" si="30"/>
        <v>6</v>
      </c>
      <c r="E41" s="109">
        <f t="shared" si="31"/>
        <v>19</v>
      </c>
      <c r="F41" s="109">
        <f t="shared" si="32"/>
        <v>6</v>
      </c>
      <c r="G41" s="109">
        <f t="shared" si="33"/>
        <v>20</v>
      </c>
      <c r="H41" s="109">
        <f t="shared" si="34"/>
        <v>6</v>
      </c>
      <c r="I41" s="109">
        <f t="shared" si="35"/>
        <v>21</v>
      </c>
      <c r="J41" s="109">
        <f t="shared" si="36"/>
        <v>6</v>
      </c>
      <c r="K41" s="109">
        <f t="shared" si="37"/>
        <v>22</v>
      </c>
      <c r="L41" s="109">
        <f t="shared" si="38"/>
        <v>7</v>
      </c>
      <c r="M41" s="109">
        <f t="shared" si="39"/>
        <v>23</v>
      </c>
      <c r="N41" s="109">
        <f t="shared" si="40"/>
        <v>7</v>
      </c>
      <c r="O41" s="109">
        <f t="shared" si="41"/>
        <v>24</v>
      </c>
      <c r="P41" s="109">
        <f t="shared" si="42"/>
        <v>7</v>
      </c>
      <c r="Q41" s="109">
        <f t="shared" si="43"/>
        <v>25</v>
      </c>
      <c r="R41" s="109">
        <f t="shared" si="44"/>
        <v>8</v>
      </c>
      <c r="S41" s="109">
        <f t="shared" si="45"/>
        <v>27</v>
      </c>
      <c r="T41" s="109">
        <f t="shared" si="46"/>
        <v>8</v>
      </c>
      <c r="U41" s="109">
        <f t="shared" si="47"/>
        <v>28</v>
      </c>
      <c r="V41" s="109">
        <f t="shared" si="48"/>
        <v>8</v>
      </c>
      <c r="W41" s="109">
        <f t="shared" si="49"/>
        <v>29</v>
      </c>
      <c r="X41" s="109">
        <f t="shared" si="50"/>
        <v>9</v>
      </c>
      <c r="Y41" s="109">
        <f t="shared" si="51"/>
        <v>31</v>
      </c>
      <c r="Z41" s="117">
        <f t="shared" si="52"/>
        <v>9</v>
      </c>
      <c r="AA41" s="109">
        <f t="shared" si="53"/>
        <v>32</v>
      </c>
      <c r="AB41" s="117"/>
      <c r="AC41" s="110"/>
    </row>
    <row r="42" spans="1:29" s="111" customFormat="1" ht="9.9499999999999993" customHeight="1">
      <c r="A42" s="108">
        <v>4</v>
      </c>
      <c r="B42" s="109">
        <f t="shared" si="28"/>
        <v>7</v>
      </c>
      <c r="C42" s="109">
        <f t="shared" si="29"/>
        <v>25</v>
      </c>
      <c r="D42" s="109">
        <f t="shared" si="30"/>
        <v>7</v>
      </c>
      <c r="E42" s="109">
        <f t="shared" si="31"/>
        <v>26</v>
      </c>
      <c r="F42" s="109">
        <f t="shared" si="32"/>
        <v>8</v>
      </c>
      <c r="G42" s="109">
        <f t="shared" si="33"/>
        <v>27</v>
      </c>
      <c r="H42" s="109">
        <f t="shared" si="34"/>
        <v>8</v>
      </c>
      <c r="I42" s="109">
        <f t="shared" si="35"/>
        <v>28</v>
      </c>
      <c r="J42" s="109">
        <f t="shared" si="36"/>
        <v>8</v>
      </c>
      <c r="K42" s="109">
        <f t="shared" si="37"/>
        <v>30</v>
      </c>
      <c r="L42" s="109">
        <f t="shared" si="38"/>
        <v>9</v>
      </c>
      <c r="M42" s="109">
        <f t="shared" si="39"/>
        <v>31</v>
      </c>
      <c r="N42" s="109">
        <f t="shared" si="40"/>
        <v>9</v>
      </c>
      <c r="O42" s="109">
        <f t="shared" si="41"/>
        <v>32</v>
      </c>
      <c r="P42" s="109">
        <f t="shared" si="42"/>
        <v>10</v>
      </c>
      <c r="Q42" s="109">
        <f t="shared" si="43"/>
        <v>34</v>
      </c>
      <c r="R42" s="109">
        <f t="shared" si="44"/>
        <v>10</v>
      </c>
      <c r="S42" s="109">
        <f t="shared" si="45"/>
        <v>36</v>
      </c>
      <c r="T42" s="109">
        <f t="shared" si="46"/>
        <v>11</v>
      </c>
      <c r="U42" s="109">
        <f t="shared" si="47"/>
        <v>37</v>
      </c>
      <c r="V42" s="109">
        <f t="shared" si="48"/>
        <v>11</v>
      </c>
      <c r="W42" s="109">
        <f t="shared" si="49"/>
        <v>39</v>
      </c>
      <c r="X42" s="109">
        <f t="shared" si="50"/>
        <v>12</v>
      </c>
      <c r="Y42" s="109">
        <f t="shared" si="51"/>
        <v>41</v>
      </c>
      <c r="Z42" s="117">
        <f t="shared" si="52"/>
        <v>12</v>
      </c>
      <c r="AA42" s="109">
        <f t="shared" si="53"/>
        <v>43</v>
      </c>
      <c r="AB42" s="117"/>
      <c r="AC42" s="110"/>
    </row>
    <row r="43" spans="1:29" s="111" customFormat="1" ht="9.9499999999999993" customHeight="1">
      <c r="A43" s="108">
        <v>5</v>
      </c>
      <c r="B43" s="109">
        <f t="shared" si="28"/>
        <v>9</v>
      </c>
      <c r="C43" s="109">
        <f t="shared" si="29"/>
        <v>31</v>
      </c>
      <c r="D43" s="109">
        <f t="shared" si="30"/>
        <v>9</v>
      </c>
      <c r="E43" s="109">
        <f t="shared" si="31"/>
        <v>32</v>
      </c>
      <c r="F43" s="109">
        <f t="shared" si="32"/>
        <v>10</v>
      </c>
      <c r="G43" s="109">
        <f t="shared" si="33"/>
        <v>34</v>
      </c>
      <c r="H43" s="109">
        <f t="shared" si="34"/>
        <v>10</v>
      </c>
      <c r="I43" s="109">
        <f t="shared" si="35"/>
        <v>35</v>
      </c>
      <c r="J43" s="109">
        <f t="shared" si="36"/>
        <v>11</v>
      </c>
      <c r="K43" s="109">
        <f t="shared" si="37"/>
        <v>37</v>
      </c>
      <c r="L43" s="109">
        <f t="shared" si="38"/>
        <v>11</v>
      </c>
      <c r="M43" s="109">
        <f t="shared" si="39"/>
        <v>39</v>
      </c>
      <c r="N43" s="109">
        <f t="shared" si="40"/>
        <v>12</v>
      </c>
      <c r="O43" s="109">
        <f t="shared" si="41"/>
        <v>41</v>
      </c>
      <c r="P43" s="109">
        <f t="shared" si="42"/>
        <v>12</v>
      </c>
      <c r="Q43" s="109">
        <f t="shared" si="43"/>
        <v>42</v>
      </c>
      <c r="R43" s="109">
        <f t="shared" si="44"/>
        <v>13</v>
      </c>
      <c r="S43" s="109">
        <f t="shared" si="45"/>
        <v>45</v>
      </c>
      <c r="T43" s="109">
        <f t="shared" si="46"/>
        <v>13</v>
      </c>
      <c r="U43" s="109">
        <f t="shared" si="47"/>
        <v>47</v>
      </c>
      <c r="V43" s="109">
        <f t="shared" si="48"/>
        <v>14</v>
      </c>
      <c r="W43" s="109">
        <f t="shared" si="49"/>
        <v>49</v>
      </c>
      <c r="X43" s="109">
        <f t="shared" si="50"/>
        <v>15</v>
      </c>
      <c r="Y43" s="109">
        <f t="shared" si="51"/>
        <v>51</v>
      </c>
      <c r="Z43" s="117">
        <f t="shared" si="52"/>
        <v>15</v>
      </c>
      <c r="AA43" s="109">
        <f t="shared" si="53"/>
        <v>53</v>
      </c>
      <c r="AB43" s="117"/>
      <c r="AC43" s="110"/>
    </row>
    <row r="44" spans="1:29" s="111" customFormat="1" ht="9.9499999999999993" customHeight="1">
      <c r="A44" s="108">
        <v>6</v>
      </c>
      <c r="B44" s="109">
        <f t="shared" si="28"/>
        <v>11</v>
      </c>
      <c r="C44" s="109">
        <f t="shared" si="29"/>
        <v>37</v>
      </c>
      <c r="D44" s="109">
        <f t="shared" si="30"/>
        <v>11</v>
      </c>
      <c r="E44" s="109">
        <f t="shared" si="31"/>
        <v>39</v>
      </c>
      <c r="F44" s="109">
        <f t="shared" si="32"/>
        <v>12</v>
      </c>
      <c r="G44" s="109">
        <f t="shared" si="33"/>
        <v>40</v>
      </c>
      <c r="H44" s="109">
        <f t="shared" si="34"/>
        <v>12</v>
      </c>
      <c r="I44" s="109">
        <f t="shared" si="35"/>
        <v>42</v>
      </c>
      <c r="J44" s="109">
        <f t="shared" si="36"/>
        <v>13</v>
      </c>
      <c r="K44" s="109">
        <f t="shared" si="37"/>
        <v>45</v>
      </c>
      <c r="L44" s="109">
        <f t="shared" si="38"/>
        <v>13</v>
      </c>
      <c r="M44" s="109">
        <f t="shared" si="39"/>
        <v>47</v>
      </c>
      <c r="N44" s="109">
        <f t="shared" si="40"/>
        <v>14</v>
      </c>
      <c r="O44" s="109">
        <f t="shared" si="41"/>
        <v>49</v>
      </c>
      <c r="P44" s="109">
        <f t="shared" si="42"/>
        <v>15</v>
      </c>
      <c r="Q44" s="109">
        <f t="shared" si="43"/>
        <v>51</v>
      </c>
      <c r="R44" s="109">
        <f t="shared" si="44"/>
        <v>15</v>
      </c>
      <c r="S44" s="109">
        <f t="shared" si="45"/>
        <v>53</v>
      </c>
      <c r="T44" s="109">
        <f t="shared" si="46"/>
        <v>16</v>
      </c>
      <c r="U44" s="109">
        <f t="shared" si="47"/>
        <v>56</v>
      </c>
      <c r="V44" s="109">
        <f t="shared" si="48"/>
        <v>17</v>
      </c>
      <c r="W44" s="109">
        <f t="shared" si="49"/>
        <v>59</v>
      </c>
      <c r="X44" s="109">
        <f t="shared" si="50"/>
        <v>18</v>
      </c>
      <c r="Y44" s="109">
        <f t="shared" si="51"/>
        <v>61</v>
      </c>
      <c r="Z44" s="117">
        <f t="shared" si="52"/>
        <v>18</v>
      </c>
      <c r="AA44" s="109">
        <f t="shared" si="53"/>
        <v>64</v>
      </c>
      <c r="AB44" s="117"/>
      <c r="AC44" s="110"/>
    </row>
    <row r="45" spans="1:29" s="111" customFormat="1" ht="9.9499999999999993" customHeight="1">
      <c r="A45" s="108">
        <v>7</v>
      </c>
      <c r="B45" s="109">
        <f t="shared" si="28"/>
        <v>12</v>
      </c>
      <c r="C45" s="109">
        <f t="shared" si="29"/>
        <v>43</v>
      </c>
      <c r="D45" s="109">
        <f t="shared" si="30"/>
        <v>13</v>
      </c>
      <c r="E45" s="109">
        <f t="shared" si="31"/>
        <v>45</v>
      </c>
      <c r="F45" s="109">
        <f t="shared" si="32"/>
        <v>13</v>
      </c>
      <c r="G45" s="109">
        <f t="shared" si="33"/>
        <v>47</v>
      </c>
      <c r="H45" s="109">
        <f t="shared" si="34"/>
        <v>14</v>
      </c>
      <c r="I45" s="109">
        <f t="shared" si="35"/>
        <v>49</v>
      </c>
      <c r="J45" s="109">
        <f t="shared" si="36"/>
        <v>15</v>
      </c>
      <c r="K45" s="109">
        <f t="shared" si="37"/>
        <v>52</v>
      </c>
      <c r="L45" s="109">
        <f t="shared" si="38"/>
        <v>16</v>
      </c>
      <c r="M45" s="109">
        <f t="shared" si="39"/>
        <v>54</v>
      </c>
      <c r="N45" s="109">
        <f t="shared" si="40"/>
        <v>16</v>
      </c>
      <c r="O45" s="109">
        <f t="shared" si="41"/>
        <v>57</v>
      </c>
      <c r="P45" s="109">
        <f t="shared" si="42"/>
        <v>17</v>
      </c>
      <c r="Q45" s="109">
        <f t="shared" si="43"/>
        <v>59</v>
      </c>
      <c r="R45" s="109">
        <f t="shared" si="44"/>
        <v>18</v>
      </c>
      <c r="S45" s="109">
        <f t="shared" si="45"/>
        <v>62</v>
      </c>
      <c r="T45" s="109">
        <f t="shared" si="46"/>
        <v>19</v>
      </c>
      <c r="U45" s="109">
        <f t="shared" si="47"/>
        <v>65</v>
      </c>
      <c r="V45" s="109">
        <f t="shared" si="48"/>
        <v>20</v>
      </c>
      <c r="W45" s="109">
        <f t="shared" si="49"/>
        <v>69</v>
      </c>
      <c r="X45" s="109">
        <f t="shared" si="50"/>
        <v>20</v>
      </c>
      <c r="Y45" s="109">
        <f t="shared" si="51"/>
        <v>72</v>
      </c>
      <c r="Z45" s="117">
        <f t="shared" si="52"/>
        <v>21</v>
      </c>
      <c r="AA45" s="109">
        <f t="shared" si="53"/>
        <v>75</v>
      </c>
      <c r="AB45" s="117"/>
      <c r="AC45" s="110"/>
    </row>
    <row r="46" spans="1:29" s="111" customFormat="1" ht="9.9499999999999993" customHeight="1">
      <c r="A46" s="108">
        <v>8</v>
      </c>
      <c r="B46" s="109">
        <f t="shared" si="28"/>
        <v>14</v>
      </c>
      <c r="C46" s="109">
        <f t="shared" si="29"/>
        <v>49</v>
      </c>
      <c r="D46" s="109">
        <f t="shared" si="30"/>
        <v>15</v>
      </c>
      <c r="E46" s="109">
        <f t="shared" si="31"/>
        <v>52</v>
      </c>
      <c r="F46" s="109">
        <f t="shared" si="32"/>
        <v>15</v>
      </c>
      <c r="G46" s="109">
        <f t="shared" si="33"/>
        <v>54</v>
      </c>
      <c r="H46" s="109">
        <f t="shared" si="34"/>
        <v>16</v>
      </c>
      <c r="I46" s="109">
        <f t="shared" si="35"/>
        <v>57</v>
      </c>
      <c r="J46" s="109">
        <f t="shared" si="36"/>
        <v>17</v>
      </c>
      <c r="K46" s="109">
        <f t="shared" si="37"/>
        <v>59</v>
      </c>
      <c r="L46" s="109">
        <f t="shared" si="38"/>
        <v>18</v>
      </c>
      <c r="M46" s="109">
        <f t="shared" si="39"/>
        <v>62</v>
      </c>
      <c r="N46" s="109">
        <f t="shared" si="40"/>
        <v>19</v>
      </c>
      <c r="O46" s="109">
        <f t="shared" si="41"/>
        <v>65</v>
      </c>
      <c r="P46" s="109">
        <f t="shared" si="42"/>
        <v>19</v>
      </c>
      <c r="Q46" s="109">
        <f t="shared" si="43"/>
        <v>68</v>
      </c>
      <c r="R46" s="109">
        <f t="shared" si="44"/>
        <v>20</v>
      </c>
      <c r="S46" s="109">
        <f t="shared" si="45"/>
        <v>71</v>
      </c>
      <c r="T46" s="109">
        <f t="shared" si="46"/>
        <v>21</v>
      </c>
      <c r="U46" s="109">
        <f t="shared" si="47"/>
        <v>75</v>
      </c>
      <c r="V46" s="109">
        <f t="shared" si="48"/>
        <v>22</v>
      </c>
      <c r="W46" s="109">
        <f t="shared" si="49"/>
        <v>78</v>
      </c>
      <c r="X46" s="109">
        <f t="shared" si="50"/>
        <v>23</v>
      </c>
      <c r="Y46" s="109">
        <f t="shared" si="51"/>
        <v>82</v>
      </c>
      <c r="Z46" s="117">
        <f t="shared" si="52"/>
        <v>24</v>
      </c>
      <c r="AA46" s="109">
        <f t="shared" si="53"/>
        <v>85</v>
      </c>
      <c r="AB46" s="117"/>
      <c r="AC46" s="110"/>
    </row>
    <row r="47" spans="1:29" s="111" customFormat="1" ht="9.9499999999999993" customHeight="1">
      <c r="A47" s="108">
        <v>9</v>
      </c>
      <c r="B47" s="109">
        <f t="shared" si="28"/>
        <v>16</v>
      </c>
      <c r="C47" s="109">
        <f t="shared" si="29"/>
        <v>55</v>
      </c>
      <c r="D47" s="109">
        <f t="shared" si="30"/>
        <v>17</v>
      </c>
      <c r="E47" s="109">
        <f t="shared" si="31"/>
        <v>58</v>
      </c>
      <c r="F47" s="109">
        <f t="shared" si="32"/>
        <v>17</v>
      </c>
      <c r="G47" s="109">
        <f t="shared" si="33"/>
        <v>60</v>
      </c>
      <c r="H47" s="109">
        <f t="shared" si="34"/>
        <v>18</v>
      </c>
      <c r="I47" s="109">
        <f t="shared" si="35"/>
        <v>64</v>
      </c>
      <c r="J47" s="109">
        <f t="shared" si="36"/>
        <v>19</v>
      </c>
      <c r="K47" s="109">
        <f t="shared" si="37"/>
        <v>67</v>
      </c>
      <c r="L47" s="109">
        <f t="shared" si="38"/>
        <v>20</v>
      </c>
      <c r="M47" s="109">
        <f t="shared" si="39"/>
        <v>70</v>
      </c>
      <c r="N47" s="109">
        <f t="shared" si="40"/>
        <v>21</v>
      </c>
      <c r="O47" s="109">
        <f t="shared" si="41"/>
        <v>73</v>
      </c>
      <c r="P47" s="109">
        <f t="shared" si="42"/>
        <v>22</v>
      </c>
      <c r="Q47" s="109">
        <f t="shared" si="43"/>
        <v>76</v>
      </c>
      <c r="R47" s="109">
        <f t="shared" si="44"/>
        <v>23</v>
      </c>
      <c r="S47" s="109">
        <f t="shared" si="45"/>
        <v>80</v>
      </c>
      <c r="T47" s="109">
        <f t="shared" si="46"/>
        <v>24</v>
      </c>
      <c r="U47" s="109">
        <f t="shared" si="47"/>
        <v>84</v>
      </c>
      <c r="V47" s="109">
        <f t="shared" si="48"/>
        <v>25</v>
      </c>
      <c r="W47" s="109">
        <f t="shared" si="49"/>
        <v>88</v>
      </c>
      <c r="X47" s="109">
        <f t="shared" si="50"/>
        <v>26</v>
      </c>
      <c r="Y47" s="109">
        <f t="shared" si="51"/>
        <v>92</v>
      </c>
      <c r="Z47" s="117">
        <f t="shared" si="52"/>
        <v>27</v>
      </c>
      <c r="AA47" s="109">
        <f t="shared" si="53"/>
        <v>96</v>
      </c>
      <c r="AB47" s="117"/>
      <c r="AC47" s="110"/>
    </row>
    <row r="48" spans="1:29" s="111" customFormat="1" ht="9.9499999999999993" customHeight="1">
      <c r="A48" s="108">
        <v>10</v>
      </c>
      <c r="B48" s="109">
        <f t="shared" si="28"/>
        <v>18</v>
      </c>
      <c r="C48" s="109">
        <f t="shared" si="29"/>
        <v>62</v>
      </c>
      <c r="D48" s="109">
        <f t="shared" si="30"/>
        <v>18</v>
      </c>
      <c r="E48" s="109">
        <f t="shared" si="31"/>
        <v>64</v>
      </c>
      <c r="F48" s="109">
        <f t="shared" si="32"/>
        <v>19</v>
      </c>
      <c r="G48" s="109">
        <f t="shared" si="33"/>
        <v>67</v>
      </c>
      <c r="H48" s="109">
        <f t="shared" si="34"/>
        <v>20</v>
      </c>
      <c r="I48" s="109">
        <f t="shared" si="35"/>
        <v>71</v>
      </c>
      <c r="J48" s="109">
        <f t="shared" si="36"/>
        <v>21</v>
      </c>
      <c r="K48" s="109">
        <f t="shared" si="37"/>
        <v>74</v>
      </c>
      <c r="L48" s="109">
        <f t="shared" si="38"/>
        <v>22</v>
      </c>
      <c r="M48" s="109">
        <f t="shared" si="39"/>
        <v>78</v>
      </c>
      <c r="N48" s="109">
        <f t="shared" si="40"/>
        <v>23</v>
      </c>
      <c r="O48" s="109">
        <f t="shared" si="41"/>
        <v>81</v>
      </c>
      <c r="P48" s="109">
        <f t="shared" si="42"/>
        <v>24</v>
      </c>
      <c r="Q48" s="109">
        <f t="shared" si="43"/>
        <v>85</v>
      </c>
      <c r="R48" s="109">
        <f t="shared" si="44"/>
        <v>25</v>
      </c>
      <c r="S48" s="109">
        <f t="shared" si="45"/>
        <v>89</v>
      </c>
      <c r="T48" s="109">
        <f t="shared" si="46"/>
        <v>27</v>
      </c>
      <c r="U48" s="109">
        <f t="shared" si="47"/>
        <v>94</v>
      </c>
      <c r="V48" s="109">
        <f t="shared" si="48"/>
        <v>28</v>
      </c>
      <c r="W48" s="109">
        <f t="shared" si="49"/>
        <v>98</v>
      </c>
      <c r="X48" s="109">
        <f t="shared" si="50"/>
        <v>29</v>
      </c>
      <c r="Y48" s="109">
        <f t="shared" si="51"/>
        <v>102</v>
      </c>
      <c r="Z48" s="117">
        <f t="shared" si="52"/>
        <v>31</v>
      </c>
      <c r="AA48" s="109">
        <f t="shared" si="53"/>
        <v>107</v>
      </c>
      <c r="AB48" s="117"/>
      <c r="AC48" s="110"/>
    </row>
    <row r="49" spans="1:29" s="111" customFormat="1" ht="9.9499999999999993" customHeight="1">
      <c r="A49" s="108">
        <v>11</v>
      </c>
      <c r="B49" s="109">
        <f t="shared" si="28"/>
        <v>19</v>
      </c>
      <c r="C49" s="109">
        <f t="shared" si="29"/>
        <v>68</v>
      </c>
      <c r="D49" s="109">
        <f t="shared" si="30"/>
        <v>20</v>
      </c>
      <c r="E49" s="109">
        <f t="shared" si="31"/>
        <v>71</v>
      </c>
      <c r="F49" s="109">
        <f t="shared" si="32"/>
        <v>21</v>
      </c>
      <c r="G49" s="109">
        <f t="shared" si="33"/>
        <v>74</v>
      </c>
      <c r="H49" s="109">
        <f t="shared" si="34"/>
        <v>22</v>
      </c>
      <c r="I49" s="109">
        <f t="shared" si="35"/>
        <v>78</v>
      </c>
      <c r="J49" s="109">
        <f t="shared" si="36"/>
        <v>23</v>
      </c>
      <c r="K49" s="109">
        <f t="shared" si="37"/>
        <v>82</v>
      </c>
      <c r="L49" s="109">
        <f t="shared" si="38"/>
        <v>24</v>
      </c>
      <c r="M49" s="109">
        <f t="shared" si="39"/>
        <v>85</v>
      </c>
      <c r="N49" s="109">
        <f t="shared" si="40"/>
        <v>26</v>
      </c>
      <c r="O49" s="109">
        <f t="shared" si="41"/>
        <v>89</v>
      </c>
      <c r="P49" s="109">
        <f t="shared" si="42"/>
        <v>27</v>
      </c>
      <c r="Q49" s="109">
        <f t="shared" si="43"/>
        <v>93</v>
      </c>
      <c r="R49" s="109">
        <f t="shared" si="44"/>
        <v>28</v>
      </c>
      <c r="S49" s="109">
        <f t="shared" si="45"/>
        <v>98</v>
      </c>
      <c r="T49" s="109">
        <f t="shared" si="46"/>
        <v>29</v>
      </c>
      <c r="U49" s="109">
        <f t="shared" si="47"/>
        <v>103</v>
      </c>
      <c r="V49" s="109">
        <f t="shared" si="48"/>
        <v>31</v>
      </c>
      <c r="W49" s="109">
        <f t="shared" si="49"/>
        <v>108</v>
      </c>
      <c r="X49" s="109">
        <f t="shared" si="50"/>
        <v>32</v>
      </c>
      <c r="Y49" s="109">
        <f t="shared" si="51"/>
        <v>113</v>
      </c>
      <c r="Z49" s="117">
        <f t="shared" si="52"/>
        <v>34</v>
      </c>
      <c r="AA49" s="109">
        <f t="shared" si="53"/>
        <v>118</v>
      </c>
      <c r="AB49" s="117"/>
      <c r="AC49" s="110"/>
    </row>
    <row r="50" spans="1:29" s="111" customFormat="1" ht="9.9499999999999993" customHeight="1">
      <c r="A50" s="108">
        <v>12</v>
      </c>
      <c r="B50" s="109">
        <f t="shared" si="28"/>
        <v>21</v>
      </c>
      <c r="C50" s="109">
        <f t="shared" si="29"/>
        <v>74</v>
      </c>
      <c r="D50" s="109">
        <f t="shared" si="30"/>
        <v>22</v>
      </c>
      <c r="E50" s="109">
        <f t="shared" si="31"/>
        <v>77</v>
      </c>
      <c r="F50" s="109">
        <f t="shared" si="32"/>
        <v>23</v>
      </c>
      <c r="G50" s="109">
        <f t="shared" si="33"/>
        <v>81</v>
      </c>
      <c r="H50" s="109">
        <f t="shared" si="34"/>
        <v>24</v>
      </c>
      <c r="I50" s="109">
        <f t="shared" si="35"/>
        <v>85</v>
      </c>
      <c r="J50" s="109">
        <f t="shared" si="36"/>
        <v>25</v>
      </c>
      <c r="K50" s="109">
        <f t="shared" si="37"/>
        <v>89</v>
      </c>
      <c r="L50" s="109">
        <f t="shared" si="38"/>
        <v>27</v>
      </c>
      <c r="M50" s="109">
        <f t="shared" si="39"/>
        <v>93</v>
      </c>
      <c r="N50" s="109">
        <f t="shared" si="40"/>
        <v>28</v>
      </c>
      <c r="O50" s="109">
        <f t="shared" si="41"/>
        <v>97</v>
      </c>
      <c r="P50" s="109">
        <f t="shared" si="42"/>
        <v>29</v>
      </c>
      <c r="Q50" s="109">
        <f t="shared" si="43"/>
        <v>102</v>
      </c>
      <c r="R50" s="109">
        <f t="shared" si="44"/>
        <v>31</v>
      </c>
      <c r="S50" s="109">
        <f t="shared" si="45"/>
        <v>107</v>
      </c>
      <c r="T50" s="109">
        <f t="shared" si="46"/>
        <v>32</v>
      </c>
      <c r="U50" s="109">
        <f t="shared" si="47"/>
        <v>112</v>
      </c>
      <c r="V50" s="109">
        <f t="shared" si="48"/>
        <v>34</v>
      </c>
      <c r="W50" s="109">
        <f t="shared" si="49"/>
        <v>118</v>
      </c>
      <c r="X50" s="109">
        <f t="shared" si="50"/>
        <v>35</v>
      </c>
      <c r="Y50" s="109">
        <f t="shared" si="51"/>
        <v>123</v>
      </c>
      <c r="Z50" s="117">
        <f t="shared" si="52"/>
        <v>37</v>
      </c>
      <c r="AA50" s="109">
        <f t="shared" si="53"/>
        <v>128</v>
      </c>
      <c r="AB50" s="117"/>
      <c r="AC50" s="110"/>
    </row>
    <row r="51" spans="1:29" s="111" customFormat="1" ht="9.9499999999999993" customHeight="1">
      <c r="A51" s="108">
        <v>13</v>
      </c>
      <c r="B51" s="109">
        <f t="shared" si="28"/>
        <v>23</v>
      </c>
      <c r="C51" s="109">
        <f t="shared" si="29"/>
        <v>80</v>
      </c>
      <c r="D51" s="109">
        <f t="shared" si="30"/>
        <v>24</v>
      </c>
      <c r="E51" s="109">
        <f t="shared" si="31"/>
        <v>84</v>
      </c>
      <c r="F51" s="109">
        <f t="shared" si="32"/>
        <v>25</v>
      </c>
      <c r="G51" s="109">
        <f t="shared" si="33"/>
        <v>87</v>
      </c>
      <c r="H51" s="109">
        <f t="shared" si="34"/>
        <v>26</v>
      </c>
      <c r="I51" s="109">
        <f t="shared" si="35"/>
        <v>92</v>
      </c>
      <c r="J51" s="109">
        <f t="shared" si="36"/>
        <v>28</v>
      </c>
      <c r="K51" s="109">
        <f t="shared" si="37"/>
        <v>96</v>
      </c>
      <c r="L51" s="109">
        <f t="shared" si="38"/>
        <v>29</v>
      </c>
      <c r="M51" s="109">
        <f t="shared" si="39"/>
        <v>101</v>
      </c>
      <c r="N51" s="109">
        <f t="shared" si="40"/>
        <v>30</v>
      </c>
      <c r="O51" s="109">
        <f t="shared" si="41"/>
        <v>106</v>
      </c>
      <c r="P51" s="109">
        <f t="shared" si="42"/>
        <v>31</v>
      </c>
      <c r="Q51" s="109">
        <f t="shared" si="43"/>
        <v>110</v>
      </c>
      <c r="R51" s="109">
        <f t="shared" si="44"/>
        <v>33</v>
      </c>
      <c r="S51" s="109">
        <f t="shared" si="45"/>
        <v>116</v>
      </c>
      <c r="T51" s="109">
        <f t="shared" si="46"/>
        <v>35</v>
      </c>
      <c r="U51" s="109">
        <f t="shared" si="47"/>
        <v>122</v>
      </c>
      <c r="V51" s="109">
        <f t="shared" si="48"/>
        <v>36</v>
      </c>
      <c r="W51" s="109">
        <f t="shared" si="49"/>
        <v>127</v>
      </c>
      <c r="X51" s="109">
        <f t="shared" si="50"/>
        <v>38</v>
      </c>
      <c r="Y51" s="109">
        <f t="shared" si="51"/>
        <v>133</v>
      </c>
      <c r="Z51" s="117">
        <f t="shared" si="52"/>
        <v>40</v>
      </c>
      <c r="AA51" s="109">
        <f t="shared" si="53"/>
        <v>139</v>
      </c>
      <c r="AB51" s="117"/>
      <c r="AC51" s="110"/>
    </row>
    <row r="52" spans="1:29" s="111" customFormat="1" ht="9.9499999999999993" customHeight="1">
      <c r="A52" s="108">
        <v>14</v>
      </c>
      <c r="B52" s="109">
        <f t="shared" si="28"/>
        <v>25</v>
      </c>
      <c r="C52" s="109">
        <f t="shared" si="29"/>
        <v>86</v>
      </c>
      <c r="D52" s="109">
        <f t="shared" si="30"/>
        <v>26</v>
      </c>
      <c r="E52" s="109">
        <f t="shared" si="31"/>
        <v>90</v>
      </c>
      <c r="F52" s="109">
        <f t="shared" si="32"/>
        <v>27</v>
      </c>
      <c r="G52" s="109">
        <f t="shared" si="33"/>
        <v>94</v>
      </c>
      <c r="H52" s="109">
        <f t="shared" si="34"/>
        <v>28</v>
      </c>
      <c r="I52" s="109">
        <f t="shared" si="35"/>
        <v>99</v>
      </c>
      <c r="J52" s="109">
        <f t="shared" si="36"/>
        <v>30</v>
      </c>
      <c r="K52" s="109">
        <f t="shared" si="37"/>
        <v>104</v>
      </c>
      <c r="L52" s="109">
        <f t="shared" si="38"/>
        <v>31</v>
      </c>
      <c r="M52" s="109">
        <f t="shared" si="39"/>
        <v>109</v>
      </c>
      <c r="N52" s="109">
        <f t="shared" si="40"/>
        <v>32</v>
      </c>
      <c r="O52" s="109">
        <f t="shared" si="41"/>
        <v>114</v>
      </c>
      <c r="P52" s="109">
        <f t="shared" si="42"/>
        <v>34</v>
      </c>
      <c r="Q52" s="109">
        <f t="shared" si="43"/>
        <v>119</v>
      </c>
      <c r="R52" s="109">
        <f t="shared" si="44"/>
        <v>36</v>
      </c>
      <c r="S52" s="109">
        <f t="shared" si="45"/>
        <v>125</v>
      </c>
      <c r="T52" s="109">
        <f t="shared" si="46"/>
        <v>37</v>
      </c>
      <c r="U52" s="109">
        <f t="shared" si="47"/>
        <v>131</v>
      </c>
      <c r="V52" s="109">
        <f t="shared" si="48"/>
        <v>39</v>
      </c>
      <c r="W52" s="109">
        <f t="shared" si="49"/>
        <v>137</v>
      </c>
      <c r="X52" s="109">
        <f t="shared" si="50"/>
        <v>41</v>
      </c>
      <c r="Y52" s="109">
        <f t="shared" si="51"/>
        <v>143</v>
      </c>
      <c r="Z52" s="117">
        <f t="shared" si="52"/>
        <v>43</v>
      </c>
      <c r="AA52" s="109">
        <f t="shared" si="53"/>
        <v>150</v>
      </c>
      <c r="AB52" s="117"/>
      <c r="AC52" s="110"/>
    </row>
    <row r="53" spans="1:29" s="111" customFormat="1" ht="9.9499999999999993" customHeight="1">
      <c r="A53" s="108">
        <v>15</v>
      </c>
      <c r="B53" s="109">
        <f t="shared" si="28"/>
        <v>26</v>
      </c>
      <c r="C53" s="109">
        <f t="shared" si="29"/>
        <v>92</v>
      </c>
      <c r="D53" s="109">
        <f t="shared" si="30"/>
        <v>28</v>
      </c>
      <c r="E53" s="109">
        <f t="shared" si="31"/>
        <v>97</v>
      </c>
      <c r="F53" s="109">
        <f t="shared" si="32"/>
        <v>29</v>
      </c>
      <c r="G53" s="109">
        <f t="shared" si="33"/>
        <v>101</v>
      </c>
      <c r="H53" s="109">
        <f t="shared" si="34"/>
        <v>30</v>
      </c>
      <c r="I53" s="109">
        <f t="shared" si="35"/>
        <v>106</v>
      </c>
      <c r="J53" s="109">
        <f t="shared" si="36"/>
        <v>32</v>
      </c>
      <c r="K53" s="109">
        <f t="shared" si="37"/>
        <v>111</v>
      </c>
      <c r="L53" s="109">
        <f t="shared" si="38"/>
        <v>33</v>
      </c>
      <c r="M53" s="109">
        <f t="shared" si="39"/>
        <v>117</v>
      </c>
      <c r="N53" s="109">
        <f t="shared" si="40"/>
        <v>35</v>
      </c>
      <c r="O53" s="109">
        <f t="shared" si="41"/>
        <v>122</v>
      </c>
      <c r="P53" s="109">
        <f t="shared" si="42"/>
        <v>36</v>
      </c>
      <c r="Q53" s="109">
        <f t="shared" si="43"/>
        <v>127</v>
      </c>
      <c r="R53" s="109">
        <f t="shared" si="44"/>
        <v>38</v>
      </c>
      <c r="S53" s="109">
        <f t="shared" si="45"/>
        <v>134</v>
      </c>
      <c r="T53" s="109">
        <f t="shared" si="46"/>
        <v>40</v>
      </c>
      <c r="U53" s="109">
        <f t="shared" si="47"/>
        <v>140</v>
      </c>
      <c r="V53" s="109">
        <f t="shared" si="48"/>
        <v>42</v>
      </c>
      <c r="W53" s="109">
        <f t="shared" si="49"/>
        <v>147</v>
      </c>
      <c r="X53" s="109">
        <f t="shared" si="50"/>
        <v>44</v>
      </c>
      <c r="Y53" s="109">
        <f t="shared" si="51"/>
        <v>154</v>
      </c>
      <c r="Z53" s="117">
        <f t="shared" si="52"/>
        <v>46</v>
      </c>
      <c r="AA53" s="109">
        <f t="shared" si="53"/>
        <v>160</v>
      </c>
      <c r="AB53" s="117"/>
      <c r="AC53" s="110"/>
    </row>
    <row r="54" spans="1:29" s="111" customFormat="1" ht="9.9499999999999993" customHeight="1">
      <c r="A54" s="108">
        <v>16</v>
      </c>
      <c r="B54" s="109">
        <f t="shared" si="28"/>
        <v>28</v>
      </c>
      <c r="C54" s="109">
        <f t="shared" si="29"/>
        <v>99</v>
      </c>
      <c r="D54" s="109">
        <f t="shared" si="30"/>
        <v>29</v>
      </c>
      <c r="E54" s="109">
        <f t="shared" si="31"/>
        <v>103</v>
      </c>
      <c r="F54" s="109">
        <f t="shared" si="32"/>
        <v>31</v>
      </c>
      <c r="G54" s="109">
        <f t="shared" si="33"/>
        <v>108</v>
      </c>
      <c r="H54" s="109">
        <f t="shared" si="34"/>
        <v>32</v>
      </c>
      <c r="I54" s="109">
        <f t="shared" si="35"/>
        <v>113</v>
      </c>
      <c r="J54" s="109">
        <f t="shared" si="36"/>
        <v>34</v>
      </c>
      <c r="K54" s="109">
        <f t="shared" si="37"/>
        <v>119</v>
      </c>
      <c r="L54" s="109">
        <f t="shared" si="38"/>
        <v>36</v>
      </c>
      <c r="M54" s="109">
        <f t="shared" si="39"/>
        <v>124</v>
      </c>
      <c r="N54" s="109">
        <f t="shared" si="40"/>
        <v>37</v>
      </c>
      <c r="O54" s="109">
        <f t="shared" si="41"/>
        <v>130</v>
      </c>
      <c r="P54" s="109">
        <f t="shared" si="42"/>
        <v>39</v>
      </c>
      <c r="Q54" s="109">
        <f t="shared" si="43"/>
        <v>136</v>
      </c>
      <c r="R54" s="109">
        <f t="shared" si="44"/>
        <v>41</v>
      </c>
      <c r="S54" s="109">
        <f t="shared" si="45"/>
        <v>143</v>
      </c>
      <c r="T54" s="109">
        <f t="shared" si="46"/>
        <v>43</v>
      </c>
      <c r="U54" s="109">
        <f t="shared" si="47"/>
        <v>150</v>
      </c>
      <c r="V54" s="109">
        <f t="shared" si="48"/>
        <v>45</v>
      </c>
      <c r="W54" s="109">
        <f t="shared" si="49"/>
        <v>157</v>
      </c>
      <c r="X54" s="109">
        <f t="shared" si="50"/>
        <v>47</v>
      </c>
      <c r="Y54" s="109">
        <f t="shared" si="51"/>
        <v>164</v>
      </c>
      <c r="Z54" s="117">
        <f t="shared" si="52"/>
        <v>49</v>
      </c>
      <c r="AA54" s="109">
        <f t="shared" si="53"/>
        <v>171</v>
      </c>
      <c r="AB54" s="117"/>
      <c r="AC54" s="110"/>
    </row>
    <row r="55" spans="1:29" s="111" customFormat="1" ht="9.9499999999999993" customHeight="1">
      <c r="A55" s="108">
        <v>17</v>
      </c>
      <c r="B55" s="109">
        <f t="shared" si="28"/>
        <v>30</v>
      </c>
      <c r="C55" s="109">
        <f t="shared" si="29"/>
        <v>105</v>
      </c>
      <c r="D55" s="109">
        <f t="shared" si="30"/>
        <v>31</v>
      </c>
      <c r="E55" s="109">
        <f t="shared" si="31"/>
        <v>109</v>
      </c>
      <c r="F55" s="109">
        <f t="shared" si="32"/>
        <v>33</v>
      </c>
      <c r="G55" s="109">
        <f t="shared" si="33"/>
        <v>114</v>
      </c>
      <c r="H55" s="109">
        <f t="shared" si="34"/>
        <v>34</v>
      </c>
      <c r="I55" s="109">
        <f t="shared" si="35"/>
        <v>120</v>
      </c>
      <c r="J55" s="109">
        <f t="shared" si="36"/>
        <v>36</v>
      </c>
      <c r="K55" s="109">
        <f t="shared" si="37"/>
        <v>126</v>
      </c>
      <c r="L55" s="109">
        <f t="shared" si="38"/>
        <v>38</v>
      </c>
      <c r="M55" s="109">
        <f t="shared" si="39"/>
        <v>132</v>
      </c>
      <c r="N55" s="109">
        <f t="shared" si="40"/>
        <v>39</v>
      </c>
      <c r="O55" s="109">
        <f t="shared" si="41"/>
        <v>138</v>
      </c>
      <c r="P55" s="109">
        <f t="shared" si="42"/>
        <v>41</v>
      </c>
      <c r="Q55" s="109">
        <f t="shared" si="43"/>
        <v>144</v>
      </c>
      <c r="R55" s="109">
        <f t="shared" si="44"/>
        <v>43</v>
      </c>
      <c r="S55" s="109">
        <f t="shared" si="45"/>
        <v>152</v>
      </c>
      <c r="T55" s="109">
        <f t="shared" si="46"/>
        <v>45</v>
      </c>
      <c r="U55" s="109">
        <f t="shared" si="47"/>
        <v>159</v>
      </c>
      <c r="V55" s="109">
        <f t="shared" si="48"/>
        <v>48</v>
      </c>
      <c r="W55" s="109">
        <f t="shared" si="49"/>
        <v>167</v>
      </c>
      <c r="X55" s="109">
        <f t="shared" si="50"/>
        <v>50</v>
      </c>
      <c r="Y55" s="109">
        <f t="shared" si="51"/>
        <v>174</v>
      </c>
      <c r="Z55" s="117">
        <f t="shared" si="52"/>
        <v>52</v>
      </c>
      <c r="AA55" s="109">
        <f t="shared" si="53"/>
        <v>182</v>
      </c>
      <c r="AB55" s="117"/>
      <c r="AC55" s="110"/>
    </row>
    <row r="56" spans="1:29" s="111" customFormat="1" ht="9.9499999999999993" customHeight="1">
      <c r="A56" s="108">
        <v>18</v>
      </c>
      <c r="B56" s="109">
        <f t="shared" si="28"/>
        <v>32</v>
      </c>
      <c r="C56" s="109">
        <f t="shared" si="29"/>
        <v>111</v>
      </c>
      <c r="D56" s="109">
        <f t="shared" si="30"/>
        <v>33</v>
      </c>
      <c r="E56" s="109">
        <f t="shared" si="31"/>
        <v>116</v>
      </c>
      <c r="F56" s="109">
        <f t="shared" si="32"/>
        <v>35</v>
      </c>
      <c r="G56" s="109">
        <f t="shared" si="33"/>
        <v>121</v>
      </c>
      <c r="H56" s="109">
        <f t="shared" si="34"/>
        <v>36</v>
      </c>
      <c r="I56" s="109">
        <f t="shared" si="35"/>
        <v>127</v>
      </c>
      <c r="J56" s="109">
        <f t="shared" si="36"/>
        <v>38</v>
      </c>
      <c r="K56" s="109">
        <f t="shared" si="37"/>
        <v>134</v>
      </c>
      <c r="L56" s="109">
        <f t="shared" si="38"/>
        <v>40</v>
      </c>
      <c r="M56" s="109">
        <f t="shared" si="39"/>
        <v>140</v>
      </c>
      <c r="N56" s="109">
        <f t="shared" si="40"/>
        <v>42</v>
      </c>
      <c r="O56" s="109">
        <f t="shared" si="41"/>
        <v>146</v>
      </c>
      <c r="P56" s="109">
        <f t="shared" si="42"/>
        <v>44</v>
      </c>
      <c r="Q56" s="109">
        <f t="shared" si="43"/>
        <v>152</v>
      </c>
      <c r="R56" s="109">
        <f t="shared" si="44"/>
        <v>46</v>
      </c>
      <c r="S56" s="109">
        <f t="shared" si="45"/>
        <v>160</v>
      </c>
      <c r="T56" s="109">
        <f t="shared" si="46"/>
        <v>48</v>
      </c>
      <c r="U56" s="109">
        <f t="shared" si="47"/>
        <v>168</v>
      </c>
      <c r="V56" s="109">
        <f t="shared" si="48"/>
        <v>50</v>
      </c>
      <c r="W56" s="109">
        <f t="shared" si="49"/>
        <v>176</v>
      </c>
      <c r="X56" s="109">
        <f t="shared" si="50"/>
        <v>53</v>
      </c>
      <c r="Y56" s="109">
        <f t="shared" si="51"/>
        <v>184</v>
      </c>
      <c r="Z56" s="117">
        <f t="shared" si="52"/>
        <v>55</v>
      </c>
      <c r="AA56" s="109">
        <f t="shared" si="53"/>
        <v>192</v>
      </c>
      <c r="AB56" s="117"/>
      <c r="AC56" s="110"/>
    </row>
    <row r="57" spans="1:29" s="111" customFormat="1" ht="9.9499999999999993" customHeight="1">
      <c r="A57" s="108">
        <v>19</v>
      </c>
      <c r="B57" s="109">
        <f t="shared" si="28"/>
        <v>33</v>
      </c>
      <c r="C57" s="109">
        <f t="shared" si="29"/>
        <v>117</v>
      </c>
      <c r="D57" s="109">
        <f t="shared" si="30"/>
        <v>35</v>
      </c>
      <c r="E57" s="109">
        <f t="shared" si="31"/>
        <v>122</v>
      </c>
      <c r="F57" s="109">
        <f t="shared" si="32"/>
        <v>36</v>
      </c>
      <c r="G57" s="109">
        <f t="shared" si="33"/>
        <v>128</v>
      </c>
      <c r="H57" s="109">
        <f t="shared" si="34"/>
        <v>38</v>
      </c>
      <c r="I57" s="109">
        <f t="shared" si="35"/>
        <v>134</v>
      </c>
      <c r="J57" s="109">
        <f t="shared" si="36"/>
        <v>40</v>
      </c>
      <c r="K57" s="109">
        <f t="shared" si="37"/>
        <v>141</v>
      </c>
      <c r="L57" s="109">
        <f t="shared" si="38"/>
        <v>42</v>
      </c>
      <c r="M57" s="109">
        <f t="shared" si="39"/>
        <v>148</v>
      </c>
      <c r="N57" s="109">
        <f t="shared" si="40"/>
        <v>44</v>
      </c>
      <c r="O57" s="109">
        <f t="shared" si="41"/>
        <v>154</v>
      </c>
      <c r="P57" s="109">
        <f t="shared" si="42"/>
        <v>46</v>
      </c>
      <c r="Q57" s="109">
        <f t="shared" si="43"/>
        <v>161</v>
      </c>
      <c r="R57" s="109">
        <f t="shared" si="44"/>
        <v>48</v>
      </c>
      <c r="S57" s="109">
        <f t="shared" si="45"/>
        <v>169</v>
      </c>
      <c r="T57" s="109">
        <f t="shared" si="46"/>
        <v>51</v>
      </c>
      <c r="U57" s="109">
        <f t="shared" si="47"/>
        <v>178</v>
      </c>
      <c r="V57" s="109">
        <f t="shared" si="48"/>
        <v>53</v>
      </c>
      <c r="W57" s="109">
        <f t="shared" si="49"/>
        <v>186</v>
      </c>
      <c r="X57" s="109">
        <f t="shared" si="50"/>
        <v>56</v>
      </c>
      <c r="Y57" s="109">
        <f t="shared" si="51"/>
        <v>195</v>
      </c>
      <c r="Z57" s="117">
        <f t="shared" si="52"/>
        <v>58</v>
      </c>
      <c r="AA57" s="109">
        <f t="shared" si="53"/>
        <v>203</v>
      </c>
      <c r="AB57" s="117"/>
      <c r="AC57" s="110"/>
    </row>
    <row r="58" spans="1:29" s="111" customFormat="1" ht="9.9499999999999993" customHeight="1">
      <c r="A58" s="108">
        <v>20</v>
      </c>
      <c r="B58" s="109">
        <f t="shared" si="28"/>
        <v>35</v>
      </c>
      <c r="C58" s="109">
        <f t="shared" si="29"/>
        <v>123</v>
      </c>
      <c r="D58" s="109">
        <f t="shared" si="30"/>
        <v>37</v>
      </c>
      <c r="E58" s="109">
        <f t="shared" si="31"/>
        <v>129</v>
      </c>
      <c r="F58" s="109">
        <f t="shared" si="32"/>
        <v>38</v>
      </c>
      <c r="G58" s="109">
        <f t="shared" si="33"/>
        <v>134</v>
      </c>
      <c r="H58" s="109">
        <f t="shared" si="34"/>
        <v>40</v>
      </c>
      <c r="I58" s="109">
        <f t="shared" si="35"/>
        <v>141</v>
      </c>
      <c r="J58" s="109">
        <f t="shared" si="36"/>
        <v>42</v>
      </c>
      <c r="K58" s="109">
        <f t="shared" si="37"/>
        <v>148</v>
      </c>
      <c r="L58" s="109">
        <f t="shared" si="38"/>
        <v>44</v>
      </c>
      <c r="M58" s="109">
        <f t="shared" si="39"/>
        <v>155</v>
      </c>
      <c r="N58" s="109">
        <f t="shared" si="40"/>
        <v>46</v>
      </c>
      <c r="O58" s="109">
        <f t="shared" si="41"/>
        <v>162</v>
      </c>
      <c r="P58" s="109">
        <f t="shared" si="42"/>
        <v>48</v>
      </c>
      <c r="Q58" s="109">
        <f t="shared" si="43"/>
        <v>169</v>
      </c>
      <c r="R58" s="109">
        <f t="shared" si="44"/>
        <v>51</v>
      </c>
      <c r="S58" s="109">
        <f t="shared" si="45"/>
        <v>178</v>
      </c>
      <c r="T58" s="109">
        <f t="shared" si="46"/>
        <v>53</v>
      </c>
      <c r="U58" s="109">
        <f t="shared" si="47"/>
        <v>187</v>
      </c>
      <c r="V58" s="109">
        <f t="shared" si="48"/>
        <v>56</v>
      </c>
      <c r="W58" s="109">
        <f t="shared" si="49"/>
        <v>196</v>
      </c>
      <c r="X58" s="109">
        <f t="shared" si="50"/>
        <v>59</v>
      </c>
      <c r="Y58" s="109">
        <f t="shared" si="51"/>
        <v>205</v>
      </c>
      <c r="Z58" s="117">
        <f t="shared" si="52"/>
        <v>61</v>
      </c>
      <c r="AA58" s="109">
        <f t="shared" si="53"/>
        <v>214</v>
      </c>
      <c r="AB58" s="117"/>
      <c r="AC58" s="110"/>
    </row>
    <row r="59" spans="1:29" s="111" customFormat="1" ht="9.9499999999999993" customHeight="1">
      <c r="A59" s="108">
        <v>21</v>
      </c>
      <c r="B59" s="109">
        <f t="shared" si="28"/>
        <v>37</v>
      </c>
      <c r="C59" s="109">
        <f t="shared" si="29"/>
        <v>129</v>
      </c>
      <c r="D59" s="109">
        <f t="shared" si="30"/>
        <v>39</v>
      </c>
      <c r="E59" s="109">
        <f t="shared" si="31"/>
        <v>135</v>
      </c>
      <c r="F59" s="109">
        <f t="shared" si="32"/>
        <v>40</v>
      </c>
      <c r="G59" s="109">
        <f t="shared" si="33"/>
        <v>141</v>
      </c>
      <c r="H59" s="109">
        <f t="shared" si="34"/>
        <v>42</v>
      </c>
      <c r="I59" s="109">
        <f t="shared" si="35"/>
        <v>148</v>
      </c>
      <c r="J59" s="109">
        <f t="shared" si="36"/>
        <v>45</v>
      </c>
      <c r="K59" s="109">
        <f t="shared" si="37"/>
        <v>156</v>
      </c>
      <c r="L59" s="109">
        <f t="shared" si="38"/>
        <v>47</v>
      </c>
      <c r="M59" s="109">
        <f t="shared" si="39"/>
        <v>163</v>
      </c>
      <c r="N59" s="109">
        <f t="shared" si="40"/>
        <v>49</v>
      </c>
      <c r="O59" s="109">
        <f t="shared" si="41"/>
        <v>171</v>
      </c>
      <c r="P59" s="109">
        <f t="shared" si="42"/>
        <v>51</v>
      </c>
      <c r="Q59" s="109">
        <f t="shared" si="43"/>
        <v>178</v>
      </c>
      <c r="R59" s="109">
        <f t="shared" si="44"/>
        <v>53</v>
      </c>
      <c r="S59" s="109">
        <f t="shared" si="45"/>
        <v>187</v>
      </c>
      <c r="T59" s="109">
        <f t="shared" si="46"/>
        <v>56</v>
      </c>
      <c r="U59" s="109">
        <f t="shared" si="47"/>
        <v>196</v>
      </c>
      <c r="V59" s="109">
        <f t="shared" si="48"/>
        <v>59</v>
      </c>
      <c r="W59" s="109">
        <f t="shared" si="49"/>
        <v>206</v>
      </c>
      <c r="X59" s="109">
        <f t="shared" si="50"/>
        <v>61</v>
      </c>
      <c r="Y59" s="109">
        <f t="shared" si="51"/>
        <v>215</v>
      </c>
      <c r="Z59" s="117">
        <f t="shared" si="52"/>
        <v>64</v>
      </c>
      <c r="AA59" s="109">
        <f t="shared" si="53"/>
        <v>224</v>
      </c>
      <c r="AB59" s="117"/>
      <c r="AC59" s="110"/>
    </row>
    <row r="60" spans="1:29" s="111" customFormat="1" ht="9.9499999999999993" customHeight="1">
      <c r="A60" s="108">
        <v>22</v>
      </c>
      <c r="B60" s="109">
        <f t="shared" si="28"/>
        <v>39</v>
      </c>
      <c r="C60" s="109">
        <f t="shared" si="29"/>
        <v>136</v>
      </c>
      <c r="D60" s="109">
        <f t="shared" si="30"/>
        <v>40</v>
      </c>
      <c r="E60" s="109">
        <f t="shared" si="31"/>
        <v>142</v>
      </c>
      <c r="F60" s="109">
        <f t="shared" si="32"/>
        <v>42</v>
      </c>
      <c r="G60" s="109">
        <f t="shared" si="33"/>
        <v>148</v>
      </c>
      <c r="H60" s="109">
        <f t="shared" si="34"/>
        <v>44</v>
      </c>
      <c r="I60" s="109">
        <f t="shared" si="35"/>
        <v>156</v>
      </c>
      <c r="J60" s="109">
        <f t="shared" si="36"/>
        <v>47</v>
      </c>
      <c r="K60" s="109">
        <f t="shared" si="37"/>
        <v>163</v>
      </c>
      <c r="L60" s="109">
        <f t="shared" si="38"/>
        <v>49</v>
      </c>
      <c r="M60" s="109">
        <f t="shared" si="39"/>
        <v>171</v>
      </c>
      <c r="N60" s="109">
        <f t="shared" si="40"/>
        <v>51</v>
      </c>
      <c r="O60" s="109">
        <f t="shared" si="41"/>
        <v>179</v>
      </c>
      <c r="P60" s="109">
        <f t="shared" si="42"/>
        <v>53</v>
      </c>
      <c r="Q60" s="109">
        <f t="shared" si="43"/>
        <v>186</v>
      </c>
      <c r="R60" s="109">
        <f t="shared" si="44"/>
        <v>56</v>
      </c>
      <c r="S60" s="109">
        <f t="shared" si="45"/>
        <v>196</v>
      </c>
      <c r="T60" s="109">
        <f t="shared" si="46"/>
        <v>59</v>
      </c>
      <c r="U60" s="109">
        <f t="shared" si="47"/>
        <v>206</v>
      </c>
      <c r="V60" s="109">
        <f t="shared" si="48"/>
        <v>62</v>
      </c>
      <c r="W60" s="109">
        <f t="shared" si="49"/>
        <v>216</v>
      </c>
      <c r="X60" s="109">
        <f t="shared" si="50"/>
        <v>64</v>
      </c>
      <c r="Y60" s="109">
        <f t="shared" si="51"/>
        <v>225</v>
      </c>
      <c r="Z60" s="117">
        <f t="shared" si="52"/>
        <v>67</v>
      </c>
      <c r="AA60" s="109">
        <f t="shared" si="53"/>
        <v>235</v>
      </c>
      <c r="AB60" s="117"/>
      <c r="AC60" s="110"/>
    </row>
    <row r="61" spans="1:29" s="111" customFormat="1" ht="9.9499999999999993" customHeight="1">
      <c r="A61" s="108">
        <v>23</v>
      </c>
      <c r="B61" s="109">
        <f t="shared" si="28"/>
        <v>40</v>
      </c>
      <c r="C61" s="109">
        <f t="shared" si="29"/>
        <v>142</v>
      </c>
      <c r="D61" s="109">
        <f t="shared" si="30"/>
        <v>42</v>
      </c>
      <c r="E61" s="109">
        <f t="shared" si="31"/>
        <v>148</v>
      </c>
      <c r="F61" s="109">
        <f t="shared" si="32"/>
        <v>44</v>
      </c>
      <c r="G61" s="109">
        <f t="shared" si="33"/>
        <v>155</v>
      </c>
      <c r="H61" s="109">
        <f t="shared" si="34"/>
        <v>46</v>
      </c>
      <c r="I61" s="109">
        <f t="shared" si="35"/>
        <v>163</v>
      </c>
      <c r="J61" s="109">
        <f t="shared" si="36"/>
        <v>49</v>
      </c>
      <c r="K61" s="109">
        <f t="shared" si="37"/>
        <v>171</v>
      </c>
      <c r="L61" s="109">
        <f t="shared" si="38"/>
        <v>51</v>
      </c>
      <c r="M61" s="109">
        <f t="shared" si="39"/>
        <v>179</v>
      </c>
      <c r="N61" s="109">
        <f t="shared" si="40"/>
        <v>53</v>
      </c>
      <c r="O61" s="109">
        <f t="shared" si="41"/>
        <v>187</v>
      </c>
      <c r="P61" s="109">
        <f t="shared" si="42"/>
        <v>56</v>
      </c>
      <c r="Q61" s="109">
        <f t="shared" si="43"/>
        <v>195</v>
      </c>
      <c r="R61" s="109">
        <f t="shared" si="44"/>
        <v>59</v>
      </c>
      <c r="S61" s="109">
        <f t="shared" si="45"/>
        <v>205</v>
      </c>
      <c r="T61" s="109">
        <f t="shared" si="46"/>
        <v>61</v>
      </c>
      <c r="U61" s="109">
        <f t="shared" si="47"/>
        <v>215</v>
      </c>
      <c r="V61" s="109">
        <f t="shared" si="48"/>
        <v>64</v>
      </c>
      <c r="W61" s="109">
        <f t="shared" si="49"/>
        <v>225</v>
      </c>
      <c r="X61" s="109">
        <f t="shared" si="50"/>
        <v>67</v>
      </c>
      <c r="Y61" s="109">
        <f t="shared" si="51"/>
        <v>236</v>
      </c>
      <c r="Z61" s="117">
        <f t="shared" si="52"/>
        <v>70</v>
      </c>
      <c r="AA61" s="109">
        <f t="shared" si="53"/>
        <v>246</v>
      </c>
      <c r="AB61" s="117"/>
      <c r="AC61" s="110"/>
    </row>
    <row r="62" spans="1:29" s="111" customFormat="1" ht="9.9499999999999993" customHeight="1">
      <c r="A62" s="108">
        <v>24</v>
      </c>
      <c r="B62" s="109">
        <f t="shared" si="28"/>
        <v>42</v>
      </c>
      <c r="C62" s="109">
        <f t="shared" si="29"/>
        <v>148</v>
      </c>
      <c r="D62" s="109">
        <f t="shared" si="30"/>
        <v>44</v>
      </c>
      <c r="E62" s="109">
        <f t="shared" si="31"/>
        <v>155</v>
      </c>
      <c r="F62" s="109">
        <f t="shared" si="32"/>
        <v>46</v>
      </c>
      <c r="G62" s="109">
        <f t="shared" si="33"/>
        <v>161</v>
      </c>
      <c r="H62" s="109">
        <f t="shared" si="34"/>
        <v>48</v>
      </c>
      <c r="I62" s="109">
        <f t="shared" si="35"/>
        <v>170</v>
      </c>
      <c r="J62" s="109">
        <f t="shared" si="36"/>
        <v>51</v>
      </c>
      <c r="K62" s="109">
        <f t="shared" si="37"/>
        <v>178</v>
      </c>
      <c r="L62" s="109">
        <f t="shared" si="38"/>
        <v>53</v>
      </c>
      <c r="M62" s="109">
        <f t="shared" si="39"/>
        <v>186</v>
      </c>
      <c r="N62" s="109">
        <f t="shared" si="40"/>
        <v>56</v>
      </c>
      <c r="O62" s="109">
        <f t="shared" si="41"/>
        <v>195</v>
      </c>
      <c r="P62" s="109">
        <f t="shared" si="42"/>
        <v>58</v>
      </c>
      <c r="Q62" s="109">
        <f t="shared" si="43"/>
        <v>203</v>
      </c>
      <c r="R62" s="109">
        <f t="shared" si="44"/>
        <v>61</v>
      </c>
      <c r="S62" s="109">
        <f t="shared" si="45"/>
        <v>214</v>
      </c>
      <c r="T62" s="109">
        <f t="shared" si="46"/>
        <v>64</v>
      </c>
      <c r="U62" s="109">
        <f t="shared" si="47"/>
        <v>225</v>
      </c>
      <c r="V62" s="109">
        <f t="shared" si="48"/>
        <v>67</v>
      </c>
      <c r="W62" s="109">
        <f t="shared" si="49"/>
        <v>235</v>
      </c>
      <c r="X62" s="109">
        <f t="shared" si="50"/>
        <v>70</v>
      </c>
      <c r="Y62" s="109">
        <f t="shared" si="51"/>
        <v>246</v>
      </c>
      <c r="Z62" s="117">
        <f t="shared" si="52"/>
        <v>73</v>
      </c>
      <c r="AA62" s="109">
        <f t="shared" si="53"/>
        <v>256</v>
      </c>
      <c r="AB62" s="117"/>
      <c r="AC62" s="110"/>
    </row>
    <row r="63" spans="1:29" s="111" customFormat="1" ht="9.9499999999999993" customHeight="1">
      <c r="A63" s="108">
        <v>25</v>
      </c>
      <c r="B63" s="109">
        <f t="shared" si="28"/>
        <v>44</v>
      </c>
      <c r="C63" s="109">
        <f t="shared" si="29"/>
        <v>154</v>
      </c>
      <c r="D63" s="109">
        <f t="shared" si="30"/>
        <v>46</v>
      </c>
      <c r="E63" s="109">
        <f t="shared" si="31"/>
        <v>161</v>
      </c>
      <c r="F63" s="109">
        <f t="shared" si="32"/>
        <v>48</v>
      </c>
      <c r="G63" s="109">
        <f t="shared" si="33"/>
        <v>168</v>
      </c>
      <c r="H63" s="109">
        <f t="shared" si="34"/>
        <v>51</v>
      </c>
      <c r="I63" s="109">
        <f t="shared" si="35"/>
        <v>177</v>
      </c>
      <c r="J63" s="109">
        <f t="shared" si="36"/>
        <v>53</v>
      </c>
      <c r="K63" s="109">
        <f t="shared" si="37"/>
        <v>186</v>
      </c>
      <c r="L63" s="109">
        <f t="shared" si="38"/>
        <v>56</v>
      </c>
      <c r="M63" s="109">
        <f t="shared" si="39"/>
        <v>194</v>
      </c>
      <c r="N63" s="109">
        <f t="shared" si="40"/>
        <v>58</v>
      </c>
      <c r="O63" s="109">
        <f t="shared" si="41"/>
        <v>203</v>
      </c>
      <c r="P63" s="109">
        <f t="shared" si="42"/>
        <v>61</v>
      </c>
      <c r="Q63" s="109">
        <f t="shared" si="43"/>
        <v>212</v>
      </c>
      <c r="R63" s="109">
        <f t="shared" si="44"/>
        <v>64</v>
      </c>
      <c r="S63" s="109">
        <f t="shared" si="45"/>
        <v>223</v>
      </c>
      <c r="T63" s="109">
        <f t="shared" si="46"/>
        <v>67</v>
      </c>
      <c r="U63" s="109">
        <f t="shared" si="47"/>
        <v>234</v>
      </c>
      <c r="V63" s="109">
        <f t="shared" si="48"/>
        <v>70</v>
      </c>
      <c r="W63" s="109">
        <f t="shared" si="49"/>
        <v>245</v>
      </c>
      <c r="X63" s="109">
        <f t="shared" si="50"/>
        <v>73</v>
      </c>
      <c r="Y63" s="109">
        <f t="shared" si="51"/>
        <v>256</v>
      </c>
      <c r="Z63" s="117">
        <f t="shared" si="52"/>
        <v>76</v>
      </c>
      <c r="AA63" s="109">
        <f t="shared" si="53"/>
        <v>267</v>
      </c>
      <c r="AB63" s="117"/>
      <c r="AC63" s="110"/>
    </row>
    <row r="64" spans="1:29" s="111" customFormat="1" ht="9.9499999999999993" customHeight="1">
      <c r="A64" s="108">
        <v>26</v>
      </c>
      <c r="B64" s="109">
        <f t="shared" si="28"/>
        <v>46</v>
      </c>
      <c r="C64" s="109">
        <f t="shared" si="29"/>
        <v>160</v>
      </c>
      <c r="D64" s="109">
        <f t="shared" si="30"/>
        <v>48</v>
      </c>
      <c r="E64" s="109">
        <f t="shared" si="31"/>
        <v>167</v>
      </c>
      <c r="F64" s="109">
        <f t="shared" si="32"/>
        <v>50</v>
      </c>
      <c r="G64" s="109">
        <f t="shared" si="33"/>
        <v>175</v>
      </c>
      <c r="H64" s="109">
        <f t="shared" si="34"/>
        <v>53</v>
      </c>
      <c r="I64" s="109">
        <f t="shared" si="35"/>
        <v>184</v>
      </c>
      <c r="J64" s="109">
        <f t="shared" si="36"/>
        <v>55</v>
      </c>
      <c r="K64" s="109">
        <f t="shared" si="37"/>
        <v>193</v>
      </c>
      <c r="L64" s="109">
        <f t="shared" si="38"/>
        <v>58</v>
      </c>
      <c r="M64" s="109">
        <f t="shared" si="39"/>
        <v>202</v>
      </c>
      <c r="N64" s="109">
        <f t="shared" si="40"/>
        <v>60</v>
      </c>
      <c r="O64" s="109">
        <f t="shared" si="41"/>
        <v>211</v>
      </c>
      <c r="P64" s="109">
        <f t="shared" si="42"/>
        <v>63</v>
      </c>
      <c r="Q64" s="109">
        <f t="shared" si="43"/>
        <v>220</v>
      </c>
      <c r="R64" s="109">
        <f t="shared" si="44"/>
        <v>66</v>
      </c>
      <c r="S64" s="109">
        <f t="shared" si="45"/>
        <v>232</v>
      </c>
      <c r="T64" s="109">
        <f t="shared" si="46"/>
        <v>70</v>
      </c>
      <c r="U64" s="109">
        <f t="shared" si="47"/>
        <v>243</v>
      </c>
      <c r="V64" s="109">
        <f t="shared" si="48"/>
        <v>73</v>
      </c>
      <c r="W64" s="109">
        <f t="shared" si="49"/>
        <v>255</v>
      </c>
      <c r="X64" s="109">
        <f t="shared" si="50"/>
        <v>76</v>
      </c>
      <c r="Y64" s="109">
        <f t="shared" si="51"/>
        <v>266</v>
      </c>
      <c r="Z64" s="117">
        <f t="shared" si="52"/>
        <v>79</v>
      </c>
      <c r="AA64" s="109">
        <f t="shared" si="53"/>
        <v>278</v>
      </c>
      <c r="AB64" s="117"/>
      <c r="AC64" s="110"/>
    </row>
    <row r="65" spans="1:29" s="111" customFormat="1" ht="9.9499999999999993" customHeight="1">
      <c r="A65" s="108">
        <v>27</v>
      </c>
      <c r="B65" s="109">
        <f t="shared" si="28"/>
        <v>48</v>
      </c>
      <c r="C65" s="109">
        <f t="shared" si="29"/>
        <v>166</v>
      </c>
      <c r="D65" s="109">
        <f t="shared" si="30"/>
        <v>50</v>
      </c>
      <c r="E65" s="109">
        <f t="shared" si="31"/>
        <v>174</v>
      </c>
      <c r="F65" s="109">
        <f t="shared" si="32"/>
        <v>52</v>
      </c>
      <c r="G65" s="109">
        <f t="shared" si="33"/>
        <v>181</v>
      </c>
      <c r="H65" s="109">
        <f t="shared" si="34"/>
        <v>55</v>
      </c>
      <c r="I65" s="109">
        <f t="shared" si="35"/>
        <v>191</v>
      </c>
      <c r="J65" s="109">
        <f t="shared" si="36"/>
        <v>57</v>
      </c>
      <c r="K65" s="109">
        <f t="shared" si="37"/>
        <v>200</v>
      </c>
      <c r="L65" s="109">
        <f t="shared" si="38"/>
        <v>60</v>
      </c>
      <c r="M65" s="109">
        <f t="shared" si="39"/>
        <v>210</v>
      </c>
      <c r="N65" s="109">
        <f t="shared" si="40"/>
        <v>63</v>
      </c>
      <c r="O65" s="109">
        <f t="shared" si="41"/>
        <v>219</v>
      </c>
      <c r="P65" s="109">
        <f t="shared" si="42"/>
        <v>65</v>
      </c>
      <c r="Q65" s="109">
        <f t="shared" si="43"/>
        <v>229</v>
      </c>
      <c r="R65" s="109">
        <f t="shared" si="44"/>
        <v>69</v>
      </c>
      <c r="S65" s="109">
        <f t="shared" si="45"/>
        <v>241</v>
      </c>
      <c r="T65" s="109">
        <f t="shared" si="46"/>
        <v>72</v>
      </c>
      <c r="U65" s="109">
        <f t="shared" si="47"/>
        <v>253</v>
      </c>
      <c r="V65" s="109">
        <f t="shared" si="48"/>
        <v>76</v>
      </c>
      <c r="W65" s="109">
        <f t="shared" si="49"/>
        <v>265</v>
      </c>
      <c r="X65" s="109">
        <f t="shared" si="50"/>
        <v>79</v>
      </c>
      <c r="Y65" s="109">
        <f t="shared" si="51"/>
        <v>277</v>
      </c>
      <c r="Z65" s="117">
        <f t="shared" si="52"/>
        <v>82</v>
      </c>
      <c r="AA65" s="109">
        <f t="shared" si="53"/>
        <v>289</v>
      </c>
      <c r="AB65" s="117"/>
      <c r="AC65" s="110"/>
    </row>
    <row r="66" spans="1:29" s="111" customFormat="1" ht="9.9499999999999993" customHeight="1">
      <c r="A66" s="108">
        <v>28</v>
      </c>
      <c r="B66" s="109">
        <f t="shared" si="28"/>
        <v>49</v>
      </c>
      <c r="C66" s="109">
        <f t="shared" si="29"/>
        <v>172</v>
      </c>
      <c r="D66" s="109">
        <f t="shared" si="30"/>
        <v>52</v>
      </c>
      <c r="E66" s="109">
        <f t="shared" si="31"/>
        <v>180</v>
      </c>
      <c r="F66" s="109">
        <f t="shared" si="32"/>
        <v>54</v>
      </c>
      <c r="G66" s="109">
        <f t="shared" si="33"/>
        <v>188</v>
      </c>
      <c r="H66" s="109">
        <f t="shared" si="34"/>
        <v>57</v>
      </c>
      <c r="I66" s="109">
        <f t="shared" si="35"/>
        <v>198</v>
      </c>
      <c r="J66" s="109">
        <f t="shared" si="36"/>
        <v>59</v>
      </c>
      <c r="K66" s="109">
        <f t="shared" si="37"/>
        <v>208</v>
      </c>
      <c r="L66" s="109">
        <f t="shared" si="38"/>
        <v>62</v>
      </c>
      <c r="M66" s="109">
        <f t="shared" si="39"/>
        <v>218</v>
      </c>
      <c r="N66" s="109">
        <f t="shared" si="40"/>
        <v>65</v>
      </c>
      <c r="O66" s="109">
        <f t="shared" si="41"/>
        <v>227</v>
      </c>
      <c r="P66" s="109">
        <f t="shared" si="42"/>
        <v>68</v>
      </c>
      <c r="Q66" s="109">
        <f t="shared" si="43"/>
        <v>237</v>
      </c>
      <c r="R66" s="109">
        <f t="shared" si="44"/>
        <v>71</v>
      </c>
      <c r="S66" s="109">
        <f t="shared" si="45"/>
        <v>250</v>
      </c>
      <c r="T66" s="109">
        <f t="shared" si="46"/>
        <v>75</v>
      </c>
      <c r="U66" s="109">
        <f t="shared" si="47"/>
        <v>262</v>
      </c>
      <c r="V66" s="109">
        <f t="shared" si="48"/>
        <v>78</v>
      </c>
      <c r="W66" s="109">
        <f t="shared" si="49"/>
        <v>274</v>
      </c>
      <c r="X66" s="109">
        <f t="shared" si="50"/>
        <v>82</v>
      </c>
      <c r="Y66" s="109">
        <f t="shared" si="51"/>
        <v>287</v>
      </c>
      <c r="Z66" s="117">
        <f t="shared" si="52"/>
        <v>85</v>
      </c>
      <c r="AA66" s="109">
        <f t="shared" si="53"/>
        <v>299</v>
      </c>
      <c r="AB66" s="117"/>
      <c r="AC66" s="110"/>
    </row>
    <row r="67" spans="1:29" s="111" customFormat="1" ht="9.9499999999999993" customHeight="1">
      <c r="A67" s="108">
        <v>29</v>
      </c>
      <c r="B67" s="109">
        <f t="shared" si="28"/>
        <v>51</v>
      </c>
      <c r="C67" s="109">
        <f t="shared" si="29"/>
        <v>179</v>
      </c>
      <c r="D67" s="109">
        <f t="shared" si="30"/>
        <v>53</v>
      </c>
      <c r="E67" s="109">
        <f t="shared" si="31"/>
        <v>187</v>
      </c>
      <c r="F67" s="109">
        <f t="shared" si="32"/>
        <v>56</v>
      </c>
      <c r="G67" s="109">
        <f t="shared" si="33"/>
        <v>195</v>
      </c>
      <c r="H67" s="109">
        <f t="shared" si="34"/>
        <v>59</v>
      </c>
      <c r="I67" s="109">
        <f t="shared" si="35"/>
        <v>205</v>
      </c>
      <c r="J67" s="109">
        <f t="shared" si="36"/>
        <v>61</v>
      </c>
      <c r="K67" s="109">
        <f t="shared" si="37"/>
        <v>215</v>
      </c>
      <c r="L67" s="109">
        <f t="shared" si="38"/>
        <v>64</v>
      </c>
      <c r="M67" s="109">
        <f t="shared" si="39"/>
        <v>225</v>
      </c>
      <c r="N67" s="109">
        <f t="shared" si="40"/>
        <v>67</v>
      </c>
      <c r="O67" s="109">
        <f t="shared" si="41"/>
        <v>235</v>
      </c>
      <c r="P67" s="109">
        <f t="shared" si="42"/>
        <v>70</v>
      </c>
      <c r="Q67" s="109">
        <f t="shared" si="43"/>
        <v>246</v>
      </c>
      <c r="R67" s="109">
        <f t="shared" si="44"/>
        <v>74</v>
      </c>
      <c r="S67" s="109">
        <f t="shared" si="45"/>
        <v>258</v>
      </c>
      <c r="T67" s="109">
        <f t="shared" si="46"/>
        <v>78</v>
      </c>
      <c r="U67" s="109">
        <f t="shared" si="47"/>
        <v>271</v>
      </c>
      <c r="V67" s="109">
        <f t="shared" si="48"/>
        <v>81</v>
      </c>
      <c r="W67" s="109">
        <f t="shared" si="49"/>
        <v>284</v>
      </c>
      <c r="X67" s="109">
        <f t="shared" si="50"/>
        <v>85</v>
      </c>
      <c r="Y67" s="109">
        <f t="shared" si="51"/>
        <v>297</v>
      </c>
      <c r="Z67" s="117">
        <f t="shared" si="52"/>
        <v>89</v>
      </c>
      <c r="AA67" s="109">
        <f t="shared" si="53"/>
        <v>310</v>
      </c>
      <c r="AB67" s="117"/>
      <c r="AC67" s="110"/>
    </row>
    <row r="68" spans="1:29" s="115" customFormat="1" ht="9.9499999999999993" customHeight="1" thickBot="1">
      <c r="A68" s="112">
        <v>30</v>
      </c>
      <c r="B68" s="113">
        <f t="shared" si="28"/>
        <v>53</v>
      </c>
      <c r="C68" s="113">
        <f t="shared" si="29"/>
        <v>185</v>
      </c>
      <c r="D68" s="113">
        <f t="shared" si="30"/>
        <v>55</v>
      </c>
      <c r="E68" s="113">
        <f t="shared" si="31"/>
        <v>193</v>
      </c>
      <c r="F68" s="113">
        <f t="shared" si="32"/>
        <v>58</v>
      </c>
      <c r="G68" s="113">
        <f t="shared" si="33"/>
        <v>202</v>
      </c>
      <c r="H68" s="113">
        <f t="shared" si="34"/>
        <v>61</v>
      </c>
      <c r="I68" s="113">
        <f t="shared" si="35"/>
        <v>212</v>
      </c>
      <c r="J68" s="113">
        <f t="shared" si="36"/>
        <v>64</v>
      </c>
      <c r="K68" s="113">
        <f t="shared" si="37"/>
        <v>223</v>
      </c>
      <c r="L68" s="113">
        <f t="shared" si="38"/>
        <v>67</v>
      </c>
      <c r="M68" s="113">
        <f t="shared" si="39"/>
        <v>233</v>
      </c>
      <c r="N68" s="113">
        <f t="shared" si="40"/>
        <v>70</v>
      </c>
      <c r="O68" s="113">
        <f t="shared" si="41"/>
        <v>244</v>
      </c>
      <c r="P68" s="113">
        <f t="shared" si="42"/>
        <v>73</v>
      </c>
      <c r="Q68" s="113">
        <f t="shared" si="43"/>
        <v>254</v>
      </c>
      <c r="R68" s="113">
        <f t="shared" si="44"/>
        <v>76</v>
      </c>
      <c r="S68" s="113">
        <f t="shared" si="45"/>
        <v>267</v>
      </c>
      <c r="T68" s="113">
        <f t="shared" si="46"/>
        <v>80</v>
      </c>
      <c r="U68" s="113">
        <f t="shared" si="47"/>
        <v>281</v>
      </c>
      <c r="V68" s="113">
        <f t="shared" si="48"/>
        <v>84</v>
      </c>
      <c r="W68" s="113">
        <f t="shared" si="49"/>
        <v>294</v>
      </c>
      <c r="X68" s="113">
        <f t="shared" si="50"/>
        <v>88</v>
      </c>
      <c r="Y68" s="113">
        <f t="shared" si="51"/>
        <v>307</v>
      </c>
      <c r="Z68" s="118">
        <f t="shared" si="52"/>
        <v>92</v>
      </c>
      <c r="AA68" s="113">
        <f t="shared" si="53"/>
        <v>321</v>
      </c>
      <c r="AB68" s="119"/>
      <c r="AC68" s="120"/>
    </row>
    <row r="69" spans="1:29" s="19" customFormat="1" ht="12" customHeight="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35"/>
      <c r="AC69" s="35"/>
    </row>
    <row r="70" spans="1:29" s="19" customFormat="1" ht="12" customHeight="1">
      <c r="A70" s="180"/>
      <c r="B70" s="18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21"/>
      <c r="AB70" s="183" t="s">
        <v>950</v>
      </c>
      <c r="AC70" s="183"/>
    </row>
    <row r="71" spans="1:29" s="19" customFormat="1" ht="12" customHeight="1">
      <c r="A71" s="180"/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21"/>
      <c r="AB71" s="121"/>
      <c r="AC71" s="121"/>
    </row>
    <row r="72" spans="1:29" s="19" customFormat="1" ht="12" customHeight="1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4"/>
      <c r="AB72" s="34"/>
      <c r="AC72" s="35"/>
    </row>
    <row r="73" spans="1:29" s="19" customFormat="1">
      <c r="A73" s="180"/>
      <c r="B73" s="180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03"/>
      <c r="AC73" s="103"/>
    </row>
  </sheetData>
  <mergeCells count="55">
    <mergeCell ref="B2:Y2"/>
    <mergeCell ref="A73:AA73"/>
    <mergeCell ref="A71:Z71"/>
    <mergeCell ref="AB37:AC37"/>
    <mergeCell ref="A69:AA69"/>
    <mergeCell ref="AB36:AC36"/>
    <mergeCell ref="B37:C37"/>
    <mergeCell ref="D37:E37"/>
    <mergeCell ref="F37:G37"/>
    <mergeCell ref="P36:Q36"/>
    <mergeCell ref="R36:S36"/>
    <mergeCell ref="T36:U36"/>
    <mergeCell ref="V36:W36"/>
    <mergeCell ref="X36:Y36"/>
    <mergeCell ref="Z36:AA36"/>
    <mergeCell ref="V3:W3"/>
    <mergeCell ref="X3:Y3"/>
    <mergeCell ref="Z3:AA3"/>
    <mergeCell ref="A70:Z70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J36:K36"/>
    <mergeCell ref="L36:M36"/>
    <mergeCell ref="N36:O36"/>
    <mergeCell ref="R3:S3"/>
    <mergeCell ref="T3:U3"/>
    <mergeCell ref="A36:A38"/>
    <mergeCell ref="B36:C36"/>
    <mergeCell ref="D36:E36"/>
    <mergeCell ref="F36:G36"/>
    <mergeCell ref="H36:I36"/>
    <mergeCell ref="AB70:AC70"/>
    <mergeCell ref="N3:O3"/>
    <mergeCell ref="A1:Z1"/>
    <mergeCell ref="AA1:AC1"/>
    <mergeCell ref="A2:A4"/>
    <mergeCell ref="Z2:AA2"/>
    <mergeCell ref="AB2:AC2"/>
    <mergeCell ref="B3:C3"/>
    <mergeCell ref="D3:E3"/>
    <mergeCell ref="F3:G3"/>
    <mergeCell ref="H3:I3"/>
    <mergeCell ref="J3:K3"/>
    <mergeCell ref="L3:M3"/>
    <mergeCell ref="AB3:AC3"/>
    <mergeCell ref="P3:Q3"/>
    <mergeCell ref="A35:AA35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範例</vt:lpstr>
      <vt:lpstr>薪資總表</vt:lpstr>
      <vt:lpstr>薪資扣繳稅額表</vt:lpstr>
      <vt:lpstr>健保分攤表</vt:lpstr>
      <vt:lpstr>勞保分攤表</vt:lpstr>
      <vt:lpstr>就業保險分攤表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玟君Josie</cp:lastModifiedBy>
  <cp:lastPrinted>2015-10-26T16:01:39Z</cp:lastPrinted>
  <dcterms:created xsi:type="dcterms:W3CDTF">2012-04-09T08:06:53Z</dcterms:created>
  <dcterms:modified xsi:type="dcterms:W3CDTF">2022-01-06T13:30:12Z</dcterms:modified>
</cp:coreProperties>
</file>